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90" windowHeight="6930" activeTab="17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3.2" sheetId="6" r:id="rId6"/>
    <sheet name="3.3" sheetId="7" r:id="rId7"/>
    <sheet name="4.1" sheetId="8" r:id="rId8"/>
    <sheet name="4.2" sheetId="9" r:id="rId9"/>
    <sheet name="4.3" sheetId="10" r:id="rId10"/>
    <sheet name="5.1" sheetId="11" r:id="rId11"/>
    <sheet name="5.2" sheetId="12" r:id="rId12"/>
    <sheet name="5.3" sheetId="13" r:id="rId13"/>
    <sheet name="6.1" sheetId="14" r:id="rId14"/>
    <sheet name="6.2" sheetId="15" r:id="rId15"/>
    <sheet name="7.1" sheetId="16" r:id="rId16"/>
    <sheet name="7.2" sheetId="17" r:id="rId17"/>
    <sheet name="7.3" sheetId="18" r:id="rId18"/>
    <sheet name="8.1" sheetId="19" r:id="rId19"/>
    <sheet name="8.2" sheetId="20" r:id="rId20"/>
    <sheet name="8.3" sheetId="21" r:id="rId21"/>
    <sheet name="ส่วนที่ 5 บัญชีสรุป" sheetId="22" r:id="rId22"/>
    <sheet name="บัญชีประสานแผน" sheetId="23" r:id="rId23"/>
    <sheet name="บัญชีประสานแผน (2)" sheetId="24" r:id="rId24"/>
    <sheet name="Sheet1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<sst xmlns="http://schemas.openxmlformats.org/spreadsheetml/2006/main" count="4307" uniqueCount="1824">
  <si>
    <t>รายละเอียดโครงการพัฒนา</t>
  </si>
  <si>
    <t>องค์การบริหารส่วนตำบลบึงเกลือ อำเภอเสลภูมิ จังหวัดร้อยเอ็ด</t>
  </si>
  <si>
    <t>ที่</t>
  </si>
  <si>
    <t>โครงการ/กิจกรรม</t>
  </si>
  <si>
    <t>วัตถุประสงค์</t>
  </si>
  <si>
    <t>ผลลัพธ์ที่คาดว่า</t>
  </si>
  <si>
    <t>หน่วยงานที่</t>
  </si>
  <si>
    <t>จะได้รับ</t>
  </si>
  <si>
    <t>รับผิดชอบ</t>
  </si>
  <si>
    <t>(บาท)</t>
  </si>
  <si>
    <t>ก่อสร้างถนน คสล. หมู่ที่ 2</t>
  </si>
  <si>
    <t>ก่อสร้างถนน คสล. หมู่ที่ 3</t>
  </si>
  <si>
    <t>(อบต.)</t>
  </si>
  <si>
    <t>กองช่าง</t>
  </si>
  <si>
    <t xml:space="preserve"> -</t>
  </si>
  <si>
    <t>เป้าหมาย</t>
  </si>
  <si>
    <t>ปรับปรุงภูมิทัศน์บึงเกลือ</t>
  </si>
  <si>
    <t>48,084,500</t>
  </si>
  <si>
    <t>- มีหาดทรายที่สวยงาม</t>
  </si>
  <si>
    <t xml:space="preserve"> </t>
  </si>
  <si>
    <t>อาหารบึงเกลือ</t>
  </si>
  <si>
    <t>ฝึกอบรมผู้ประกอบการแพ</t>
  </si>
  <si>
    <t xml:space="preserve">บึงเกลือได้มีความรู้ในเรื่องโภชนาการ </t>
  </si>
  <si>
    <t>หลักวิธีการประกอบอาหาร</t>
  </si>
  <si>
    <t xml:space="preserve"> และได้ศึกษาดูงานนอกสถานที่</t>
  </si>
  <si>
    <t xml:space="preserve"> - เพื่อให้ผู้ประกอบการร้านค้าอาหารแพ</t>
  </si>
  <si>
    <t>แหล่งท่องเที่ยวในเชิงนิเวศน์</t>
  </si>
  <si>
    <t xml:space="preserve"> - เพื่อส่งเสริมและประชาสัมพันธ์</t>
  </si>
  <si>
    <t xml:space="preserve">(หาดบึงเกลือใต้) </t>
  </si>
  <si>
    <t>ขนาดปากกว้าง พร้อมบ่อ</t>
  </si>
  <si>
    <t>ท่องเที่ยวบึงเกลือ</t>
  </si>
  <si>
    <t xml:space="preserve"> -เพื่อป้องกันน้ำเสียไม่ให้ไหลลงสู่แหล่ง</t>
  </si>
  <si>
    <t>หลายและชื่นชมแหล่งท่องเที่ยวเชิงนิเวศน์</t>
  </si>
  <si>
    <t>(อบต./สนง.</t>
  </si>
  <si>
    <t>.โยธาธิการฯ/</t>
  </si>
  <si>
    <t>/ททท.)</t>
  </si>
  <si>
    <t>โยธาธิการฯ/</t>
  </si>
  <si>
    <t xml:space="preserve">ประจำตำบลที่สวยงาม </t>
  </si>
  <si>
    <t xml:space="preserve"> และน่าท่องเที่ยว</t>
  </si>
  <si>
    <t xml:space="preserve">  -ประชาชนมีที่ท่องเที่ยว</t>
  </si>
  <si>
    <t xml:space="preserve"> จ.รอ./อบต</t>
  </si>
  <si>
    <t>ปรับปรุงภูมิทัศน์และพัฒนา</t>
  </si>
  <si>
    <t>แหล่งท่องเที่ยว</t>
  </si>
  <si>
    <t>จำนวน 1 แห่ง</t>
  </si>
  <si>
    <t xml:space="preserve">(อบต./  </t>
  </si>
  <si>
    <t>จ.ร้อยเอ็ด )</t>
  </si>
  <si>
    <t>สนง.โยธาธิการ</t>
  </si>
  <si>
    <t>/อบต</t>
  </si>
  <si>
    <t>โครงการก่อสร้างพิพิธภัณฑ์</t>
  </si>
  <si>
    <t>มาเที่ยวชมแหล่งท่องเที่ยว</t>
  </si>
  <si>
    <t>สำรวจข้อมูลทะเบียนภาษี</t>
  </si>
  <si>
    <t>ประชาชนได้รับความสะดวกในการ</t>
  </si>
  <si>
    <t>เสียภาษี</t>
  </si>
  <si>
    <t>- สำรวจข้อมูลภาษี 9 หมู่บ้าน</t>
  </si>
  <si>
    <t xml:space="preserve">(อบต.) </t>
  </si>
  <si>
    <t>กองคลัง</t>
  </si>
  <si>
    <t>ของ อบต.</t>
  </si>
  <si>
    <t xml:space="preserve"> - เพื่อเป็นการพัฒนาการจัดเก็บรายได้</t>
  </si>
  <si>
    <t>ภาษีนอกสถานที่</t>
  </si>
  <si>
    <t>จัดหน่วยออกบริการจัดเก็บ</t>
  </si>
  <si>
    <t xml:space="preserve">  - เพื่อเป็นการบริการประชาชนและ</t>
  </si>
  <si>
    <t xml:space="preserve"> - ออกหน่วยบริการ 3 ครั้ง  9 หมู่บ้าน</t>
  </si>
  <si>
    <t>ประสิทธิภาพ</t>
  </si>
  <si>
    <t>สำนักงานปลัด</t>
  </si>
  <si>
    <t xml:space="preserve">จัดซื้อวัสดุ </t>
  </si>
  <si>
    <t>ต่อการให้บริการแก่ประชาชน</t>
  </si>
  <si>
    <t xml:space="preserve"> -เพื่อให้การบริหารมีความสะดวก  </t>
  </si>
  <si>
    <t>สำนักงานปลัด/</t>
  </si>
  <si>
    <t>อุดหนุนการปรับปรุง/จัดหา</t>
  </si>
  <si>
    <t>วัสดุอุปกรณ์เครื่องใช้สำนัก</t>
  </si>
  <si>
    <t>งานและครุภัณฑ์สำนักงาน</t>
  </si>
  <si>
    <t>ซื้อจัดจ้างของอปท.เสลภูมิ</t>
  </si>
  <si>
    <t>ศูนย์รวมข้อมูลข่าวสารการจัด</t>
  </si>
  <si>
    <t>อย่างกว้างขวาง</t>
  </si>
  <si>
    <t xml:space="preserve"> -เพื่อให้การเผยแพร่ข้อมูลข่าวสารเป็นไป</t>
  </si>
  <si>
    <t xml:space="preserve"> -อุดหนุนศูนย์ข้อมูลข่าวสาร</t>
  </si>
  <si>
    <t xml:space="preserve">จัดทำป้ายแนวเขต </t>
  </si>
  <si>
    <t>อบต.บึงเกลือ</t>
  </si>
  <si>
    <t>รับผิดชอบของเขต อบต.บึงเกลือ</t>
  </si>
  <si>
    <t xml:space="preserve"> -เพื่อเป็นการบอกให้ทราบถึงแนวเขตความ</t>
  </si>
  <si>
    <t>ผิดชอบของเขต อบต.บึงเกลือ</t>
  </si>
  <si>
    <t xml:space="preserve"> -ทราบถึงแนวเขตความรับ</t>
  </si>
  <si>
    <t>อบต.</t>
  </si>
  <si>
    <t>ปรับปรุงเสียงตามสาย</t>
  </si>
  <si>
    <t xml:space="preserve"> กิจกรรม งาน และข่าวสารต่างๆ ของอบต.</t>
  </si>
  <si>
    <t xml:space="preserve"> -เพื่อเป็นการประชาสัมพันธ์ โครงการ </t>
  </si>
  <si>
    <t xml:space="preserve"> -ปรับปรุงเสียงตามสาย  ปีละ 1   แห่ง  </t>
  </si>
  <si>
    <t>บริหารส่วนตำบล</t>
  </si>
  <si>
    <t>เต็มที่และมีสถานที่ที่เหมาะสม</t>
  </si>
  <si>
    <t>ปรับปรุงแผนที่จัดเก็บภาษี</t>
  </si>
  <si>
    <t xml:space="preserve"> อปท.ได้อย่างถูกต้อง</t>
  </si>
  <si>
    <t>เพื่อเพิ่มประสิทธิภาพในการจัดเก็บรายได้</t>
  </si>
  <si>
    <t>ปรับปรุงปีละ 1 ครั้ง</t>
  </si>
  <si>
    <t xml:space="preserve"> -แผนที่จัดเก็บภาษีได้รับการ</t>
  </si>
  <si>
    <t>แนวทางที่  2   พัฒนาบุคลากรของท้องถิ่น ให้มีความรู้ คุณธรรม จริยธรรมในการปฏิบัติงาน</t>
  </si>
  <si>
    <t>จัดส่ง ผู้บริหาร สมาชิกสภา</t>
  </si>
  <si>
    <t>และลูกจ้างเข้ารับการฝึกอบรม</t>
  </si>
  <si>
    <t>สามารถในการปฏิบัติหน้าที่</t>
  </si>
  <si>
    <t xml:space="preserve"> - เพื่อพัฒนาบุคลากรให้มีความรู้ความ</t>
  </si>
  <si>
    <t xml:space="preserve">ฝึกอบรม  </t>
  </si>
  <si>
    <t>การปฏิบัติงานให้กับบุคลากร</t>
  </si>
  <si>
    <t>โครงการเพิ่มประสิทธิภาพ</t>
  </si>
  <si>
    <t xml:space="preserve"> -ฝึกอบรม และศึกษาดูงาน ผู้นำท้องถิ่น</t>
  </si>
  <si>
    <t>เข้าอบรมการปฏิบัติธรรม</t>
  </si>
  <si>
    <t>จัดส่งพนักงานและลูกจ้าง</t>
  </si>
  <si>
    <t>คู่คุณธรรม</t>
  </si>
  <si>
    <t xml:space="preserve">พัฒนาองค์กรตามมาตรฐาน </t>
  </si>
  <si>
    <t>5ส.</t>
  </si>
  <si>
    <t xml:space="preserve"> - เพื่อเพิ่มความรู้ของพนักงาน และ</t>
  </si>
  <si>
    <t>ปรับทัศนคติในการทำงาน</t>
  </si>
  <si>
    <t xml:space="preserve"> - เพื่อสร้างวัฒนธรรมขององค์กร</t>
  </si>
  <si>
    <t xml:space="preserve"> - เพื่อให้องค์กรได้รับมาตรฐาน 5 ส</t>
  </si>
  <si>
    <t>เวทีประชาคมตำบล</t>
  </si>
  <si>
    <t>(อบต)</t>
  </si>
  <si>
    <t>จัดอบรมและรณรงค์การ</t>
  </si>
  <si>
    <t>เลือกตั้งทุกระดับ</t>
  </si>
  <si>
    <t>ปฏิบัติงาน</t>
  </si>
  <si>
    <t>การมีส่วนร่วมทางการเมือง</t>
  </si>
  <si>
    <t>ของประชาชน</t>
  </si>
  <si>
    <t>จัดทำแผนพัฒนา 3 ปี</t>
  </si>
  <si>
    <t>ประชาชนในเขตพื้นที่ อบต.</t>
  </si>
  <si>
    <t xml:space="preserve"> -เพื่อให้มีแนวทางในการพัฒนา อบต.</t>
  </si>
  <si>
    <t xml:space="preserve">  เพื่อตอบสนองต่อความต้องการของ</t>
  </si>
  <si>
    <t xml:space="preserve"> -ประชาชนมีส่วนร่วมในการ</t>
  </si>
  <si>
    <t>อย่างมีประสิทธิภาพ</t>
  </si>
  <si>
    <t>เป็นไปอย่างมีประสิทธิภาพ</t>
  </si>
  <si>
    <t>จัดทำประชาพิจารณ์</t>
  </si>
  <si>
    <t xml:space="preserve"> -เพื่อส่งเสริมการมีส่วนร่วมทางการเมือง</t>
  </si>
  <si>
    <t xml:space="preserve"> การบริหาร</t>
  </si>
  <si>
    <t xml:space="preserve"> - เพื่อจัดทำข้อมูลในการพัฒนาตำบล</t>
  </si>
  <si>
    <t xml:space="preserve"> -ตอบสนองต่อความต้องการ</t>
  </si>
  <si>
    <t>การประชุมสภา อบต. สัญจร</t>
  </si>
  <si>
    <t>แนวความคิด</t>
  </si>
  <si>
    <t>และแลกเปลี่ยนแนวความคิด</t>
  </si>
  <si>
    <t xml:space="preserve"> -ประชาชนได้มีส่วนร่วม </t>
  </si>
  <si>
    <t xml:space="preserve">จัดทำวารสารประชาสัมพันธ์ </t>
  </si>
  <si>
    <t>กิจการ อบต.</t>
  </si>
  <si>
    <t xml:space="preserve"> -เพื่อเป็นการเผยแพร่ข้อมูลข่าวสารของ</t>
  </si>
  <si>
    <t>หน่วยงานต่างๆ ให้กับประชาชน</t>
  </si>
  <si>
    <t>เลือกตั้งผู้บริหาร/สมาชิก</t>
  </si>
  <si>
    <t>สภาท้องถิ่น</t>
  </si>
  <si>
    <t>เพื่อได้เลือกตัวแทนของประชาชนเข้ามา</t>
  </si>
  <si>
    <t>บริหารงาน</t>
  </si>
  <si>
    <t xml:space="preserve"> -เพื่อให้ประชาชนมีส่วนร่วมทางการเมือง</t>
  </si>
  <si>
    <t>ส่งเสริมความรู้ด้านกฎหมาย</t>
  </si>
  <si>
    <t>การบุกรุกที่สาธารณะ</t>
  </si>
  <si>
    <t>ข้อบัญญัติท้องถิ่น และสร้างเสริมความ</t>
  </si>
  <si>
    <t>เข้าใจ บทบาทหน้าที่ ของแต่ละฝ่าย และ</t>
  </si>
  <si>
    <t>เป็นเครือข่าย เฝ้าระวังการบุกรุกที่สาธารณะ</t>
  </si>
  <si>
    <t xml:space="preserve"> -เพื่อลดปัญหาการฝ่าฝืนข้อกฎหมายหรือ</t>
  </si>
  <si>
    <t>และประชาชนที่สนใจ</t>
  </si>
  <si>
    <t xml:space="preserve"> (อบต.)</t>
  </si>
  <si>
    <t xml:space="preserve"> -ลดปัญหาการบุกรุกที่สาธารณะ</t>
  </si>
  <si>
    <t>ลดลง และมีเครือข่าย เฝ้าระวัง</t>
  </si>
  <si>
    <t xml:space="preserve">        แนวทางที่  2  การจัดให้มีการบำรุงรักษาสาธารณูปโภค สาธารณูปการอย่างเพียงพอ</t>
  </si>
  <si>
    <t xml:space="preserve">        แนวทางที่ 3 การรังวัด การควบคุมอาคาร การวางผังตำบล</t>
  </si>
  <si>
    <t xml:space="preserve">        แนวทางที่  1  จัดให้มีและก่อสร้าง ปรับปรุง บำรุงรักษา แหล่งน้ำอุปโภค บริโภค และน้ำเพื่อการเกษตร</t>
  </si>
  <si>
    <t xml:space="preserve">        แนวทางที่  1  พัฒนาและส่งเสริมอาชีพให้แก่ประชาชนให้มีรายได้เพียงพอและทั่วถึง</t>
  </si>
  <si>
    <t xml:space="preserve">        แนวทางที่  2  พัฒนาฝีมือแรงงานให้ได้มาตรฐานและเป็นที่ต้องการของตลาดแรงงาน</t>
  </si>
  <si>
    <t xml:space="preserve">        แนวทางที่  3  ส่งเสริมการนำภูมิปัญญาท้องถิ่นมาใช้ในการประกอบอาชีพ</t>
  </si>
  <si>
    <t xml:space="preserve">        แนวทางที่  2  พัฒนาส่งเสริมให้ประชาชนมีสวัสดิการ การนันทนาการ ตลอดจนมีความปลอดภัยในชีวิตและทรัพย์สิน</t>
  </si>
  <si>
    <t xml:space="preserve">        แนวทางที่  3  พัฒนาชุมชนให้มีความเป็นอยู่ที่ดี มีความเข้มแข็ง และสามารถพึ่งตนเองได้</t>
  </si>
  <si>
    <t xml:space="preserve">        แนวทางที่  1  เพิ่มช่องทางการรับรู้ข้อมูลข่าวสารให้แก่ประชาชน</t>
  </si>
  <si>
    <t xml:space="preserve">        แนวทางที่  2 จัดการศึกษาทุกระดับ ส่งเสริมและสนับสนุนการศึกษาขั้นพื้นฐานให้มีอย่างเพียงพอและได้มาตรฐาน</t>
  </si>
  <si>
    <t xml:space="preserve">        แนวทางที่  3  ส่งเสริมให้ประชาชนอนุรักษ์วัฒนธรรม ประเพณี กิจกรรมทางศาสนาและภูมิปัญญาท้องถิ่น</t>
  </si>
  <si>
    <t xml:space="preserve">        แนวทางที่  1  การบำบัดกำจัดขยะมูลฝอยและสิ่งปฏิกูล</t>
  </si>
  <si>
    <t>ปลูกไม้ยืนต้นในที่สาธารณะ</t>
  </si>
  <si>
    <t xml:space="preserve">เฉลิมพระเกียรติ </t>
  </si>
  <si>
    <t>ปลูกหญ้าแฝก</t>
  </si>
  <si>
    <t xml:space="preserve"> -เพื่อป้องกันการพังทลายของดิน</t>
  </si>
  <si>
    <t>ปรับปรุงภูมิทัศน์ถนน</t>
  </si>
  <si>
    <t>จัดฝึกอบรมกลุ่มเยาวชน</t>
  </si>
  <si>
    <t>อยู่อาศัย</t>
  </si>
  <si>
    <t>ปรับปรุงถนนคันดิน เพื่อก่อ</t>
  </si>
  <si>
    <t>สร้างเตาเผาขยะ</t>
  </si>
  <si>
    <t xml:space="preserve"> -เพื่อให้มีถนนไปยังที่จะก่อสร้างเตาเผา</t>
  </si>
  <si>
    <t>ขยะรวม</t>
  </si>
  <si>
    <t xml:space="preserve"> -เพื่อให้สภาพแวดล้อมเป็นที่น่าอาศัย</t>
  </si>
  <si>
    <t xml:space="preserve"> - มีสถานที่ก่อสร้างเตา</t>
  </si>
  <si>
    <t>เผาขยะรวมแบบไร้มลพิษ</t>
  </si>
  <si>
    <t>ก.ทรัพยากรฯ)</t>
  </si>
  <si>
    <t>อบต./กรม</t>
  </si>
  <si>
    <t xml:space="preserve"> -เพื่อรักษาสภาพแวดล้อมลดภาวะโลกร้อน</t>
  </si>
  <si>
    <t>จัดซื้อถังขยะ</t>
  </si>
  <si>
    <t>จัดงานประเพณีสงกรานต์</t>
  </si>
  <si>
    <t>จัดงานประเพณีบุญบั้งไฟ</t>
  </si>
  <si>
    <t xml:space="preserve"> -เพื่อเป็นการอนุรักษ์ประเพณีของชาวอีสาน</t>
  </si>
  <si>
    <t>ให้อยู่ตลอดไป</t>
  </si>
  <si>
    <t>จัดงานประเพณีลอยกระทง</t>
  </si>
  <si>
    <t>อุดหนุนงานประเพณี</t>
  </si>
  <si>
    <t>ออกพรรษา</t>
  </si>
  <si>
    <t>ส่วนการศึกษาฯ</t>
  </si>
  <si>
    <t>จัดการแข่งขันกีฬาต้านภัย</t>
  </si>
  <si>
    <t>บุญผะเหวด</t>
  </si>
  <si>
    <t>อุดหนุนงานกีฬาท้องถิ่น</t>
  </si>
  <si>
    <t>สัมพันธ์</t>
  </si>
  <si>
    <t>ส.อบต.พนักงาน ของ อปท.เสลภูมิ</t>
  </si>
  <si>
    <t xml:space="preserve"> -เพื่อเชื่อมความสัมพันธ์อันดีของ ผู้บริหาร </t>
  </si>
  <si>
    <t>ให้ทานศิล</t>
  </si>
  <si>
    <t xml:space="preserve"> -เพื่อให้พุทธศาสนิกชนเข้าวัดปฏิบัติธรรม</t>
  </si>
  <si>
    <t>อุดหนุนโครงการแข่งขันกีฬา</t>
  </si>
  <si>
    <t>หน่วยงานสัมพันธ์</t>
  </si>
  <si>
    <t xml:space="preserve"> -เพื่อสร้างความสัมพันธ์ ความสมัครสมาน</t>
  </si>
  <si>
    <t>สามัคคีกันในหมู่คณะระหว่างหน่วยงานต่างๆ</t>
  </si>
  <si>
    <t>นเขตอำเภอเสลภูมิ</t>
  </si>
  <si>
    <t>อุดหนุนกิจกรรมของเหล่า</t>
  </si>
  <si>
    <t>กาชาดจังหวัดร้อยเอ็ด</t>
  </si>
  <si>
    <t>กาชาดจังหวัด ส่งเสริมให้กิจกรรมสาธารณกุศล</t>
  </si>
  <si>
    <t>กุศลดำเนินไปด้วยความต่อเนื่องมีประสิทธิภาพ</t>
  </si>
  <si>
    <t>ได้รับบริการที่ดี</t>
  </si>
  <si>
    <t xml:space="preserve"> -เพื่อสนับสนุนกิจกรรมของสำนักงานเหล่า</t>
  </si>
  <si>
    <t xml:space="preserve"> -เพื่อเป็นการแสดงออกถึงความจงรักภักดี และ</t>
  </si>
  <si>
    <t>เป็นการแสดงออกถึงความสมัครสมานสามัคคี</t>
  </si>
  <si>
    <t>ของส่วนราชการ</t>
  </si>
  <si>
    <t>อุดหนุน อ.เสลภูมิ ในการจัด</t>
  </si>
  <si>
    <t>เส็งประทีป</t>
  </si>
  <si>
    <t xml:space="preserve">งานสมมาน้ำคืนเพ็ง </t>
  </si>
  <si>
    <t xml:space="preserve"> -เพื่อเป็นการอนุรักษ์วัฒนธรรม ประเพณี</t>
  </si>
  <si>
    <t>ของท้องถิ่น</t>
  </si>
  <si>
    <t>ส่งนักกีฬาเข้าร่วมการแข่งขัน</t>
  </si>
  <si>
    <t>กีฬาอำเภอเสลภูมิ</t>
  </si>
  <si>
    <t xml:space="preserve"> -เพื่อให้เยาวชนได้ใช้เวลาว่างให้เกิดประโยชน์</t>
  </si>
  <si>
    <t xml:space="preserve"> -เยาวชนได้ใช้เวลาว่างให้</t>
  </si>
  <si>
    <t>เกิดประโยชน์ ห่างไกลจาก</t>
  </si>
  <si>
    <t>ยาเสพติด</t>
  </si>
  <si>
    <t xml:space="preserve"> -เพื่อให้ประชาชนได้รับข้อมูลข่าวสารเพิ่ม</t>
  </si>
  <si>
    <t>อีกทางหนึ่ง และทันต่อเหตุการณ์ปัจจุบัน</t>
  </si>
  <si>
    <t>( อบต.)</t>
  </si>
  <si>
    <t xml:space="preserve">จัดซื้อวารสาร หนังสือพิมพ์ </t>
  </si>
  <si>
    <t>ไว้ประจำที่อ่านหนังสือพิมพ์</t>
  </si>
  <si>
    <t>หมู่บ้าน ( หมู่ที่ 1 - 9 ) ,</t>
  </si>
  <si>
    <t xml:space="preserve">โรงเรียน/สถานีอนามัย </t>
  </si>
  <si>
    <t xml:space="preserve"> -เพื่อให้ประชาชนมีทักษะ ความรู้มากขึ้น</t>
  </si>
  <si>
    <t xml:space="preserve">(อบต.)  </t>
  </si>
  <si>
    <t>จัดหาบอร์ดติดประกาศ</t>
  </si>
  <si>
    <t>ประชาสัมพันธ์งานของอบต.</t>
  </si>
  <si>
    <t>ประจำหมู่บ้าน ( หมู่ที่ 1-9 )</t>
  </si>
  <si>
    <t>ขึ้นอย่างทั่วถึง</t>
  </si>
  <si>
    <t xml:space="preserve"> -เพื่อให้ ประชาชนได้รับข้อมูลข่าวสารเพิ่ม</t>
  </si>
  <si>
    <t>เพิ่มขึ้นอีกช่องทางหนึ่ง</t>
  </si>
  <si>
    <t xml:space="preserve"> -เพื่อให้ ประชาชนได้รับข้อมูลข่าวสาร</t>
  </si>
  <si>
    <t xml:space="preserve">แข่งขันทักษะทางวิชาการของ    </t>
  </si>
  <si>
    <t xml:space="preserve">นักเรียนในเขตพื้นที่ อบต.     </t>
  </si>
  <si>
    <t xml:space="preserve"> -เพื่อเป็นการพัฒนาทักษะความรู้ความ</t>
  </si>
  <si>
    <t xml:space="preserve"> สามารถของนักเรียน</t>
  </si>
  <si>
    <t xml:space="preserve"> -นักเรียนในเขตพื้นที่ตำบล</t>
  </si>
  <si>
    <t>(ศูนย์พัฒนาเด็กเล็ก)</t>
  </si>
  <si>
    <t>,วัสดุการศึกษาและวัสดุอื่นๆของ</t>
  </si>
  <si>
    <t>ศูนย์พัฒนาเด็กเล็ก 2 แห่ง</t>
  </si>
  <si>
    <t xml:space="preserve"> -วัสดุสำนักงาน ,วัสดุงานบ้านงานครัว</t>
  </si>
  <si>
    <t xml:space="preserve"> -มีวัสดุอุปกรณ์เพียงพอใน</t>
  </si>
  <si>
    <t>การเรียนการสอนของศูนย์</t>
  </si>
  <si>
    <t>ก.ส่งเสริมฯ)</t>
  </si>
  <si>
    <t>(อบต./</t>
  </si>
  <si>
    <t>จัดซื้อครุภัณฑ์</t>
  </si>
  <si>
    <t>เรียนการสอนของศูนย์</t>
  </si>
  <si>
    <t xml:space="preserve"> -มีครุภัณฑ์ที่เพียงพอในการ</t>
  </si>
  <si>
    <t>เข้าค่ายพุทธบุตร-พุทธธรรม</t>
  </si>
  <si>
    <t xml:space="preserve"> -เพื่อให้บังเกิดผลตามนโยบายรัฐบาลด้าน</t>
  </si>
  <si>
    <t xml:space="preserve"> เยาวชนต้านภัยยาเสพติด</t>
  </si>
  <si>
    <t xml:space="preserve">แข่งขันกีฬา  กรีฑาเด็ก </t>
  </si>
  <si>
    <t>(โรงเรียน,</t>
  </si>
  <si>
    <t>อบต.)</t>
  </si>
  <si>
    <t>พัฒนาศูนย์การเรียนชุมชน</t>
  </si>
  <si>
    <t>ตำบลบึงเกลือ</t>
  </si>
  <si>
    <t>บริการนักศึกษาและประชาชนที่มาใช้บริการ</t>
  </si>
  <si>
    <t xml:space="preserve"> -เพื่อให้ศูนย์การเรียนชุมชนมีสื่ออุปกรณ์ไว้</t>
  </si>
  <si>
    <t>ฝึกทักษะอาชีพและแปรรูป</t>
  </si>
  <si>
    <t>ผลิตภัณฑ์เป็นของที่ระลึก</t>
  </si>
  <si>
    <t>อบรมศิลปะการพูดในที่</t>
  </si>
  <si>
    <t>ที่ชุมชนสำหรับผู้นำ</t>
  </si>
  <si>
    <t xml:space="preserve"> -เพื่อให้กลุ่มเป้าหมายมีความรู้ความเข้าใจการ</t>
  </si>
  <si>
    <t xml:space="preserve">พูดในโอกาสต่าง ๆ </t>
  </si>
  <si>
    <t>กศน.เสลภูมิ</t>
  </si>
  <si>
    <t xml:space="preserve"> - เพื่อให้นักเรียนมีความเอื้อเฟื้อเผื่อแผ่ เสีย</t>
  </si>
  <si>
    <t>สละ มีความเข้าใจและเห็นใจผู้อยู่ร่วมกัน อีก</t>
  </si>
  <si>
    <t>ทั้งมีความรับผิดชอบ อดทน เกิดความสามัคคี</t>
  </si>
  <si>
    <t>ในหมู่คณะ</t>
  </si>
  <si>
    <t>เพิ่มประสิทธิภาพและศึกษา</t>
  </si>
  <si>
    <t>ดูงานของบุคลากรศูนย์</t>
  </si>
  <si>
    <t>พัฒนาเด็กเล็ก</t>
  </si>
  <si>
    <t xml:space="preserve"> -เพื่อให้บุคลากรของศูนย์พัฒนาเด็กเล็กเห็น</t>
  </si>
  <si>
    <t>ความสำคัญของการดำเนินงานของศูนย์ฯให้</t>
  </si>
  <si>
    <t>เป็นไปตามมาตรฐานการศึกษาด้านศูนย์</t>
  </si>
  <si>
    <t>พัฒนาเด็กเล็ก (ขั้นพื้นฐาน)</t>
  </si>
  <si>
    <t xml:space="preserve"> -ศึกษาดูงานนอกสถานที่ปีละ 1 ครั้ง</t>
  </si>
  <si>
    <t xml:space="preserve"> (ร.ร.หัวคู)</t>
  </si>
  <si>
    <t>กิจกรรม</t>
  </si>
  <si>
    <t>ปฏิบัติงานในหน้าที่ให้มีประสิทธิภาพ</t>
  </si>
  <si>
    <t>จัดงานวันเด็กแห่งชาติ</t>
  </si>
  <si>
    <t>ก่อสร้างอาคารเอนกประสงค์</t>
  </si>
  <si>
    <t xml:space="preserve"> -เพื่อให้เด็กเล็กมีสถานที่รับประทานอาหาร</t>
  </si>
  <si>
    <t>และมีสถานที่ทำกิจกรรม</t>
  </si>
  <si>
    <t>จัดการแข่งขันกีฬาของศูนย์</t>
  </si>
  <si>
    <t xml:space="preserve"> -เด็กเล็กได้ออกกำลังกาย </t>
  </si>
  <si>
    <t>ได้แข่งขันกีฬา</t>
  </si>
  <si>
    <t>เพิ่มศักยภาพองค์กรสตรี</t>
  </si>
  <si>
    <t>(วันสตรีสากล)</t>
  </si>
  <si>
    <t>ส่งเสริมในการประสานงานที่เกี่ยวกับกลุ่มสตรี</t>
  </si>
  <si>
    <t xml:space="preserve"> -เพื่อเพิ่มศักยภาพกิจกรรมกลุ่มสตรี/เป็นศูนย์</t>
  </si>
  <si>
    <t>เพิ่มศักยภาพสภาเยาวชน</t>
  </si>
  <si>
    <t>อุดหนุนกองทุนหลักประกัน</t>
  </si>
  <si>
    <t>สุขภาพตำบลบึงเกลือ</t>
  </si>
  <si>
    <t>สนง.ปศุสัตว์อำเภอ</t>
  </si>
  <si>
    <t>อบรมเพิ่มประสิทธิภาพให้</t>
  </si>
  <si>
    <t>แก่คณะกรรมการหมู่บ้าน</t>
  </si>
  <si>
    <t>มีความเข้มแข็ง</t>
  </si>
  <si>
    <t xml:space="preserve"> -เพื่อทำให้คณะกรรมการระดับหมู่บ้าน ตำบล</t>
  </si>
  <si>
    <t xml:space="preserve"> -เพื่อป้องกันภัยคุกคามจากปัญหายาเสพติด</t>
  </si>
  <si>
    <t xml:space="preserve">สงเคราะห์เบี้ยยังชีพผู้สูงอายุ   </t>
  </si>
  <si>
    <t xml:space="preserve">คนพิการ ผู้ป่วยเอดส์  ***        </t>
  </si>
  <si>
    <t xml:space="preserve"> -เพื่อช่วยเหลือบรรเทาความเดือดร้อนแก่</t>
  </si>
  <si>
    <t>ผู้สูงอายุ ผู้พิการ       ผู้ป่วยเอดส์</t>
  </si>
  <si>
    <t xml:space="preserve"> -ครัวเรือนได้รับสวัสดิการ</t>
  </si>
  <si>
    <t xml:space="preserve">ความช่วยเหลือมีร้อยละ </t>
  </si>
  <si>
    <t>40 ของครัวเรือนทั้งหมด</t>
  </si>
  <si>
    <t>ชีวิตความเป็นอยู่ที่ดีขึ้น</t>
  </si>
  <si>
    <t xml:space="preserve"> -เพื่อให้ผู้ด้อยโอกาสในสังคมมีคุณภาพ</t>
  </si>
  <si>
    <t xml:space="preserve"> -ผู้ด้อยโอกาส,สตรี,เด็กกำพร้าในสังคม</t>
  </si>
  <si>
    <t xml:space="preserve"> (หมู่ 1-9)</t>
  </si>
  <si>
    <t>(อบต.,</t>
  </si>
  <si>
    <t>รณรงค์”ขับรถยนต์คาดเข็ม-</t>
  </si>
  <si>
    <t>ขัดนิรภัย ขับขี่มอเตอร์ไซด์</t>
  </si>
  <si>
    <t>เปิดไฟใส่หมวกกันน็อค</t>
  </si>
  <si>
    <t>อบรมให้ความรู้ การดูแล</t>
  </si>
  <si>
    <t>สุขภาพเบื้องต้นแก่ตนเอง</t>
  </si>
  <si>
    <t>ของผู้สูงอายุและผู้พิการ</t>
  </si>
  <si>
    <t>ผู้พิการแก่ตนเอง</t>
  </si>
  <si>
    <t xml:space="preserve"> -ให้ความรู้เกี่ยวกับสุขภาพแก่ผู้สูงอายุและ</t>
  </si>
  <si>
    <t>อบต.บึงเกลือต้านภัยหนาว</t>
  </si>
  <si>
    <t xml:space="preserve"> -สงเคราะห์ผู้ด้อยโอกาสทางสังคม </t>
  </si>
  <si>
    <t xml:space="preserve"> จำนวน 240 คน</t>
  </si>
  <si>
    <t xml:space="preserve"> -บรรเทาความหนาวเย็น</t>
  </si>
  <si>
    <t>ที่ได้ จำนวน 240 ครัวเรือน</t>
  </si>
  <si>
    <t>ปรับปรุงซ่อมแซมที่พัก</t>
  </si>
  <si>
    <t>สายตรวจตำบลบึงเกลือ</t>
  </si>
  <si>
    <t xml:space="preserve"> -เพื่อปรับปรุงที่พักสายตรวจให้น่าพักอาศัย</t>
  </si>
  <si>
    <t>ชน/นักท่องเที่ยวได้เต็มที่</t>
  </si>
  <si>
    <t xml:space="preserve"> -ที่พักสายตรวจเป็นที่น่าพัก</t>
  </si>
  <si>
    <t>อาศัยและให้บริการประชา-</t>
  </si>
  <si>
    <t>รณรงค์และป้องกันโรคพิษ</t>
  </si>
  <si>
    <t>สุนัขบ้า</t>
  </si>
  <si>
    <t>กิจกรรม วัน อปพร.</t>
  </si>
  <si>
    <t xml:space="preserve"> -เพื่อให้ประชาชนได้ตระหนักถึงความเสีย</t>
  </si>
  <si>
    <t>สละ ควาสมานฉันท์ และความรับผิดชอบ</t>
  </si>
  <si>
    <t>ต่อสังคม</t>
  </si>
  <si>
    <t>เพิ่มพูนศักยภาพของผู้นำหมู่</t>
  </si>
  <si>
    <t xml:space="preserve">บ้านในด้านการปกครอง </t>
  </si>
  <si>
    <t>รักษาความสงบเรียบร้อยและ</t>
  </si>
  <si>
    <t>การอาสารักษาดินแดน</t>
  </si>
  <si>
    <t xml:space="preserve"> -เพื่อให้ชุมชนมีความพร้อมและสามารถ</t>
  </si>
  <si>
    <t>เผชิญภัยได้อย่างเป็นระบบ</t>
  </si>
  <si>
    <t xml:space="preserve"> -อุดหนุนอำเภอเสลภูมิ  1 ครั้ง</t>
  </si>
  <si>
    <t xml:space="preserve"> -ทุกหมู่บ้านมีความสงบ</t>
  </si>
  <si>
    <t>เรียบร้อย มีภูมิคุ้มกันภายใน</t>
  </si>
  <si>
    <t>หมู่บ้าน</t>
  </si>
  <si>
    <t>อำเภอเสลภูมิ</t>
  </si>
  <si>
    <t>ฝึกอบรมลูกเสือชาวบ้าน</t>
  </si>
  <si>
    <t>ลดปัญหายาเสพติด</t>
  </si>
  <si>
    <t>อุดหนุนศูนย์ปฏิบัติการ</t>
  </si>
  <si>
    <t>พลังแผ่นดินเอาชนะ</t>
  </si>
  <si>
    <t>ยาเสพติด อ.เสลภูมิ</t>
  </si>
  <si>
    <t xml:space="preserve"> -เพื่อควบคุมป้องกันและปราบปราม</t>
  </si>
  <si>
    <t>ยาเสพติดในเขตอำเภอเสลภูมิ</t>
  </si>
  <si>
    <t xml:space="preserve"> -ปชช.มีความสงบสุขไม่เกิด</t>
  </si>
  <si>
    <t>ปัญหายาเสพติด</t>
  </si>
  <si>
    <t>รพ.สต.หัวคู</t>
  </si>
  <si>
    <t>ฝึกอบรม/ศึกษาดูงานชมรม</t>
  </si>
  <si>
    <t xml:space="preserve">อาสาสมัครสาธารณสุข </t>
  </si>
  <si>
    <t xml:space="preserve"> -เพื่อให้ อสม. เกิดการเรียนรู้ด้วย</t>
  </si>
  <si>
    <t>ประสบการณ์จริง</t>
  </si>
  <si>
    <t>รพ.สต.หัวคู/</t>
  </si>
  <si>
    <t>รพ.สต.น้ำจั้นใหญ่</t>
  </si>
  <si>
    <t xml:space="preserve">จัดซื้อเครื่องพ่นหมอกควัน </t>
  </si>
  <si>
    <t xml:space="preserve"> ULV</t>
  </si>
  <si>
    <t>เลือดออก ไม่เกิน 50</t>
  </si>
  <si>
    <t>ก่อสร้างลานกีฬาเอนก</t>
  </si>
  <si>
    <t>(อบจ.)</t>
  </si>
  <si>
    <t>อุดหนุนโครงการป้องกันและ</t>
  </si>
  <si>
    <t>ควบคุมโรคเบาหวาน/ความ</t>
  </si>
  <si>
    <t>ดันโลหิตสูงและปรับเปลี่ยน</t>
  </si>
  <si>
    <t>พฤติกรรมกลุ่มเสี่ยง</t>
  </si>
  <si>
    <t>การตรวจคัดกรองความดันโลหิตสูง</t>
  </si>
  <si>
    <t>ดันโลหิตสูง</t>
  </si>
  <si>
    <t xml:space="preserve"> -ประชาชนกลุ่มอายุ 35 ปีขึ้นไป</t>
  </si>
  <si>
    <t>จำนวน 3,160 คน 9 หมู่บ้าน</t>
  </si>
  <si>
    <t xml:space="preserve"> -เพื่อส่งเสริมชมรมออกกำลังกายแอโรบิคสร้าง</t>
  </si>
  <si>
    <t>สุขภาพระดับหมู่บ้านในพื้นที่บริการให้มีความ</t>
  </si>
  <si>
    <t>เข้มแข็ง/ดำเนินกิจกรรมต่อเนื่อง/ช่วยให้ชาว</t>
  </si>
  <si>
    <t>บ้านมีร่างกายแข็งแรง</t>
  </si>
  <si>
    <t>สนง.เกษตร</t>
  </si>
  <si>
    <t xml:space="preserve"> -ประชาชนมีสุขภาพร่างกาย</t>
  </si>
  <si>
    <t>ฝึกอบรมและให้ความรู้เรื่อง</t>
  </si>
  <si>
    <t xml:space="preserve">ขายของชำ </t>
  </si>
  <si>
    <t>บริโภคอาหาร</t>
  </si>
  <si>
    <t>ออก และโรคอื่น ๆ</t>
  </si>
  <si>
    <t xml:space="preserve"> -เพื่อลดอัตราการเจ็บป่วยจากโรคไข้เลือด-</t>
  </si>
  <si>
    <t>สร้างสุขภาพระดับหมู่บ้าน</t>
  </si>
  <si>
    <t>พัฒนาชมรมออกกำลังกาย</t>
  </si>
  <si>
    <t xml:space="preserve">และผู้ติดเชื้อ HIV  </t>
  </si>
  <si>
    <t>และพัฒนาผู้ป่วยโรคเอดส์</t>
  </si>
  <si>
    <t xml:space="preserve"> -เพื่อพัฒนาบุคลากรในด้านการบริหาร</t>
  </si>
  <si>
    <t>ท้องถิ่น</t>
  </si>
  <si>
    <t>ผู้บริหารสมาชิกอบต.พนักงาน ปีละ1ครั้ง</t>
  </si>
  <si>
    <t>ส่งเสริมการเพิ่มศักยภาพ</t>
  </si>
  <si>
    <t xml:space="preserve"> -เกษตรกรจำนวน 5 กลุ่ม  50 คน</t>
  </si>
  <si>
    <t>อาชีพหัตถกรรมจักสาน</t>
  </si>
  <si>
    <t>จัดงานวันสาธิตกระบวนการ</t>
  </si>
  <si>
    <t>ผลิตพริกแดงบึงเกลือ</t>
  </si>
  <si>
    <t>ในการป้องกันกำจัดศัตรูพืช</t>
  </si>
  <si>
    <t>สารอินทรีย์ชีวภาพ</t>
  </si>
  <si>
    <t>เพิ่มศักยภาพชุมชนศูนย์</t>
  </si>
  <si>
    <t>บริการและถ่ายทอดเทคโน-</t>
  </si>
  <si>
    <t>โลยีการเกษตรประจำตำบล</t>
  </si>
  <si>
    <t>การบริการด้านการเกษตร</t>
  </si>
  <si>
    <t>ส่งเสริมการเพิ่มศักยภาพการ</t>
  </si>
  <si>
    <t>ข้าวหอมมะลิให้ถูกต้องเหมาะสม</t>
  </si>
  <si>
    <t xml:space="preserve">ข้าวหอมมะลิ </t>
  </si>
  <si>
    <t>สนับสนุนจัดซื้อเครื่องทำ</t>
  </si>
  <si>
    <t>เชื้อราบิวเวอร์เรีย</t>
  </si>
  <si>
    <t xml:space="preserve"> -เพื่อสนับสนุนเครื่องมือในการทำเชื้อรา</t>
  </si>
  <si>
    <t xml:space="preserve">บิวเวอร์เรีย </t>
  </si>
  <si>
    <t>ผลิตข้าวหอมมะลิคุณภาพดี</t>
  </si>
  <si>
    <t>เลี้ยงปศุสัตว์</t>
  </si>
  <si>
    <t>(ก.ปศุสัตว์)</t>
  </si>
  <si>
    <t>เพิ่มศักยภาพการทำประมง</t>
  </si>
  <si>
    <t>(ก.ประมง)</t>
  </si>
  <si>
    <t>ปรับปรุงตลาดสดลดค่าใช้จ่าย</t>
  </si>
  <si>
    <t>ส่งเสริมและพัฒนาศักยภาพ</t>
  </si>
  <si>
    <t>กลุ่มอาชีพ</t>
  </si>
  <si>
    <t xml:space="preserve">เพิ่มศักยภาพ กลุ่มอาชีพ สตรี </t>
  </si>
  <si>
    <t xml:space="preserve"> แม่บ้าน วิสาหกิจชุมชน </t>
  </si>
  <si>
    <t>สนับสนุน/ส่งเสริมพัฒนา</t>
  </si>
  <si>
    <t>หมู่บ้านเศรษฐกิจพอเพียง</t>
  </si>
  <si>
    <t>จัดซื้อน้ำมันเชื้อเพลิงและ</t>
  </si>
  <si>
    <t>น้ำมันหล่อลื่น</t>
  </si>
  <si>
    <t xml:space="preserve"> -เพื่อเป็นการชดเชยให้ประชาชนที่ไม่</t>
  </si>
  <si>
    <t>สามารถทำนาปีได้ ทำนาปรังทดแทน</t>
  </si>
  <si>
    <t xml:space="preserve">ขุดลอกหนองน้ำธรรมชาติ </t>
  </si>
  <si>
    <t>หนองคัดเค้า,กุดมดแดงใหญ่ ,</t>
  </si>
  <si>
    <t>อบจ./</t>
  </si>
  <si>
    <t>กรมชลประทาน</t>
  </si>
  <si>
    <t>ก่อสร้างคลองส่งน้ำเพื่อการ</t>
  </si>
  <si>
    <t xml:space="preserve"> -เพื่อให้เกิดความสะดวกมีน้ำเพียงพอในการ</t>
  </si>
  <si>
    <t>(ก.ชล</t>
  </si>
  <si>
    <t>ประทาน)</t>
  </si>
  <si>
    <t>ก่อสร้างคลองดินส่งน้ำเพื่อ</t>
  </si>
  <si>
    <t>การเกษตร  หมู่ที่ 3</t>
  </si>
  <si>
    <t>ก่อสร้างถังกรองน้ำชนิดแรง</t>
  </si>
  <si>
    <t>ดันสูงเพื่อติดตั้งกับระบบ</t>
  </si>
  <si>
    <t>ประปาหมู่บ้าน (แบบบาดาล)</t>
  </si>
  <si>
    <t xml:space="preserve"> -เพื่อให้ประชาชนได้มีน้ำใช้เพียงพอ</t>
  </si>
  <si>
    <t xml:space="preserve">ก่อสร้างสถานีสูบน้ำด้วยไฟฟ้า </t>
  </si>
  <si>
    <t xml:space="preserve">ประมาณ 500 ไร่ / 150 </t>
  </si>
  <si>
    <t>อบจ.</t>
  </si>
  <si>
    <t>(อบจ./</t>
  </si>
  <si>
    <t>ก.ส่งเสริมฯ</t>
  </si>
  <si>
    <t>ปรับปรุงซ่อมแซมระบบ</t>
  </si>
  <si>
    <t>ประปา หมู่บ้าน</t>
  </si>
  <si>
    <t>ชำรุดเสียหาย</t>
  </si>
  <si>
    <t>(อบจ.ก.ชลฯ)</t>
  </si>
  <si>
    <t>เกษตร   หมู่ที่ 1</t>
  </si>
  <si>
    <t>ซ่อมแซมคลองส่งน้ำ สถานี</t>
  </si>
  <si>
    <t>สูบน้ำบ้าน ท่าร้านหญ้า</t>
  </si>
  <si>
    <t>ยาว 1,000 เมตร</t>
  </si>
  <si>
    <t>( อบต.  )</t>
  </si>
  <si>
    <t xml:space="preserve">ซ่อมแซมบ้านพักพนักงาน </t>
  </si>
  <si>
    <t>สถานีสูบน้ำ</t>
  </si>
  <si>
    <t xml:space="preserve"> -เพื่อปรับปรุงบ้านพักสถานีสูบน้ำ  </t>
  </si>
  <si>
    <t>สูบน้ำบ้านน้ำจั้นน้อย</t>
  </si>
  <si>
    <t xml:space="preserve"> -เพื่อความสะดวกในการส่งน้ำให้กับเกษตรกร</t>
  </si>
  <si>
    <t>กำจัดวัชพืช หนองน้ำสาธารณะ</t>
  </si>
  <si>
    <t xml:space="preserve"> -เพื่อกำจัดวัชพืชในอ่างเก็บน้ำบึงเกลือให้มี</t>
  </si>
  <si>
    <t>น้ำไว้สำหรับอุปโภค บริโภค และทำการ</t>
  </si>
  <si>
    <t>เกษตรเพียงพอ</t>
  </si>
  <si>
    <t>กองช่าง/</t>
  </si>
  <si>
    <t>กรมชลฯ</t>
  </si>
  <si>
    <t xml:space="preserve"> -เพื่อแก้ปัญหาการขาดแคลนน้ำเพื่อการทำ</t>
  </si>
  <si>
    <t>การเกษตร</t>
  </si>
  <si>
    <t>อบจ./กรมชลฯ</t>
  </si>
  <si>
    <t>(ก.ส่งเสริม/</t>
  </si>
  <si>
    <t>ก.ทรัพยากรน้ำ)</t>
  </si>
  <si>
    <t>ก.ส่งเสริม/</t>
  </si>
  <si>
    <t>ก.ทรัพยากรน้ำ</t>
  </si>
  <si>
    <t xml:space="preserve"> -เพื่อให้มีเครื่องสูบน้ำเพียงพอในการทำ</t>
  </si>
  <si>
    <t xml:space="preserve"> -เพื่อให้ประชาชนมีน้ำไว้อุปโภค,บริโภค</t>
  </si>
  <si>
    <t>และทำการเกษตรอย่างเพียงพอ</t>
  </si>
  <si>
    <t xml:space="preserve">ขุดลอกคลองดินระบายน้ำ       </t>
  </si>
  <si>
    <t>เกษตรและ เพิ่มผลผลิต ให้แก่เกษตรกร</t>
  </si>
  <si>
    <t>อย่างเพียงพอ</t>
  </si>
  <si>
    <t>การตรวจสอบ การรังวัดที่</t>
  </si>
  <si>
    <t>สาธารณประโยชน์</t>
  </si>
  <si>
    <t xml:space="preserve"> -เพื่อเสริมสร้างทักษะการเรียนรู้เกี่ยวกับ</t>
  </si>
  <si>
    <t>กฎหมายที่ดิน</t>
  </si>
  <si>
    <t xml:space="preserve"> -เพื่อตรวจสอบเขตที่ดินสาธารณประโยชน์</t>
  </si>
  <si>
    <t xml:space="preserve"> -ที่สาธารณประโยชน์</t>
  </si>
  <si>
    <t>ขยายเขตไฟฟ้า หมู่ที่ 2</t>
  </si>
  <si>
    <t>ขยายเขตไฟฟ้า  หมู่ที่ 3</t>
  </si>
  <si>
    <t>กฟภ.</t>
  </si>
  <si>
    <t>ขยายเขตไฟฟ้า หมู่ที่ 4</t>
  </si>
  <si>
    <t>ขยายเขตไฟฟ้า หมู่ที่ 5</t>
  </si>
  <si>
    <t>ขยายเขตไฟฟ้า หมู่ที่ 1</t>
  </si>
  <si>
    <t>ขยายเขตไฟฟ้าและติดตั้ง</t>
  </si>
  <si>
    <t>ขยายเขตไฟฟ้า หมู่ที่ 7</t>
  </si>
  <si>
    <t>ขยายเขตไฟฟ้า หมู่ที่ 8</t>
  </si>
  <si>
    <t>ขยายเขตไฟฟ้า หมู่ที่ 9</t>
  </si>
  <si>
    <t>ปรับปรุงซ่อมแซมไฟฟ้า</t>
  </si>
  <si>
    <t>สาธารณะ (หมู่ 1- 9 )</t>
  </si>
  <si>
    <t xml:space="preserve"> -เพื่อปรับปรุงซ่อมแซมไฟฟ้าสาธารณะที่</t>
  </si>
  <si>
    <t xml:space="preserve"> -เพื่อคุณภาพชีวิตของประชาชนดีขึ้น</t>
  </si>
  <si>
    <t xml:space="preserve"> -ปรับปรุงซ่อมแซมไฟฟ้าสาธารณะส่วน</t>
  </si>
  <si>
    <t xml:space="preserve"> -เพื่อให้ประชาชนได้มีถนนสำหรับใช้ใน</t>
  </si>
  <si>
    <t xml:space="preserve">ก่อสร้างถนน คสล.  หมู่ที่ 6  </t>
  </si>
  <si>
    <t>ก่อสร้างถนน คสล.  หมู่ที่ 9</t>
  </si>
  <si>
    <t>ก่อสร้างถนน คสล. หมู่ที่ 7</t>
  </si>
  <si>
    <t xml:space="preserve">ก่อสร้างรางระบายน้ำ คสล. </t>
  </si>
  <si>
    <t>ยาวรวม 300 เมตร</t>
  </si>
  <si>
    <t>(หมู่ที่ 1-9 )</t>
  </si>
  <si>
    <t>ก่อสร้างถนนดิน ผิวจราจร</t>
  </si>
  <si>
    <t>ก่อสร้างถนนดินผิวจราจร</t>
  </si>
  <si>
    <t>ยาว 2,500 เมตร</t>
  </si>
  <si>
    <t>ทางหลวงชนบท</t>
  </si>
  <si>
    <t>ถนนลูกรัง หมู่ที่ 6</t>
  </si>
  <si>
    <t xml:space="preserve"> ปรับปรุงถนนดินให้เป็น</t>
  </si>
  <si>
    <t>การคมนาคม และขนถ่ายผลผลิตทางการ</t>
  </si>
  <si>
    <t>เกษตรได้สะดวกรวดเร็ว</t>
  </si>
  <si>
    <t>ก่อสร้างรางระบายน้ำ คศล.</t>
  </si>
  <si>
    <t xml:space="preserve">ก่อสร้างถนนลาดยาง      </t>
  </si>
  <si>
    <t xml:space="preserve"> -เพื่อเป็นเส้นทางเชื่อมต่อสู่แหล่งท่องที่ยว</t>
  </si>
  <si>
    <t>อบจ/</t>
  </si>
  <si>
    <t xml:space="preserve">ก่อสร้างถนนลาดยาง  </t>
  </si>
  <si>
    <t xml:space="preserve">ก่อสร้างรางระบายน้ำ </t>
  </si>
  <si>
    <t>แบบครึ่งซีก หมู่ที่ 2</t>
  </si>
  <si>
    <t>ก่อสร้างรางระบายน้ำ หมู่ที่ 1</t>
  </si>
  <si>
    <t xml:space="preserve"> แบบฝาเปิด  หมู่ที่ 4</t>
  </si>
  <si>
    <t>และวางท่อระบายน้ำ  ม. 9</t>
  </si>
  <si>
    <t>หมู่ที่ 7</t>
  </si>
  <si>
    <t>ก่อสร้างถนนดิน  หมู่ที่ 6</t>
  </si>
  <si>
    <t xml:space="preserve">ระยะทาง 2,000 เมตร </t>
  </si>
  <si>
    <t xml:space="preserve"> - 24 -</t>
  </si>
  <si>
    <t xml:space="preserve"> - 27 -</t>
  </si>
  <si>
    <t xml:space="preserve"> - 28 -</t>
  </si>
  <si>
    <t xml:space="preserve"> - 30 -</t>
  </si>
  <si>
    <t xml:space="preserve"> - 31 -</t>
  </si>
  <si>
    <t xml:space="preserve"> - 32 -</t>
  </si>
  <si>
    <t xml:space="preserve"> - 33 -</t>
  </si>
  <si>
    <t xml:space="preserve"> - 34 -</t>
  </si>
  <si>
    <t xml:space="preserve"> - 36 -</t>
  </si>
  <si>
    <t xml:space="preserve"> - 37 -</t>
  </si>
  <si>
    <t xml:space="preserve"> - 38 -</t>
  </si>
  <si>
    <t xml:space="preserve"> - 40 -</t>
  </si>
  <si>
    <t xml:space="preserve"> - 50 -</t>
  </si>
  <si>
    <t xml:space="preserve"> - 51 -</t>
  </si>
  <si>
    <t xml:space="preserve"> - 52 -</t>
  </si>
  <si>
    <t xml:space="preserve"> - 53 -</t>
  </si>
  <si>
    <t xml:space="preserve"> - 54 -</t>
  </si>
  <si>
    <t xml:space="preserve"> - 55 -</t>
  </si>
  <si>
    <t xml:space="preserve"> - 56 -</t>
  </si>
  <si>
    <t xml:space="preserve"> - 57 -</t>
  </si>
  <si>
    <t xml:space="preserve"> - 58 -</t>
  </si>
  <si>
    <t xml:space="preserve"> - 59 -</t>
  </si>
  <si>
    <t xml:space="preserve"> - 61 -</t>
  </si>
  <si>
    <t xml:space="preserve"> - 62 -</t>
  </si>
  <si>
    <t xml:space="preserve"> - 63 -</t>
  </si>
  <si>
    <t>โครงการ</t>
  </si>
  <si>
    <t>ท่องเที่ยว และการเสริมรายได้</t>
  </si>
  <si>
    <t>และผังเมือง จ.รอ.</t>
  </si>
  <si>
    <t>.และว่างท่อระบายน้ำ ม.8</t>
  </si>
  <si>
    <t xml:space="preserve">อุดหนุนโครงการบรรพชา </t>
  </si>
  <si>
    <t xml:space="preserve"> อุปสมบทพระภิกษุสามเณร</t>
  </si>
  <si>
    <t>ภาคฤดูร้อน</t>
  </si>
  <si>
    <t>เมืองคนดี</t>
  </si>
  <si>
    <t xml:space="preserve"> -เพื่อส่งเสริมและเชิดชูคนดีในสังคม</t>
  </si>
  <si>
    <t>ควบคุมโรคไข้เลือดออก</t>
  </si>
  <si>
    <t>อุดหนุนกองทุนแม่ของ</t>
  </si>
  <si>
    <t xml:space="preserve"> -เพื่อความเข้มแข็งของหมู่บ้าน</t>
  </si>
  <si>
    <t>แผ่นดิน (หมู่ 2,5,8)</t>
  </si>
  <si>
    <t>(อบต./อบจ)</t>
  </si>
  <si>
    <t>(อบจ./ก.ชลฯ)</t>
  </si>
  <si>
    <t xml:space="preserve"> - จัด ปีละ 1 ครั้ง</t>
  </si>
  <si>
    <t>ทางหลวงฯ</t>
  </si>
  <si>
    <t xml:space="preserve">        แนวทางที่  1  พัฒนาส่งเสริมให้ประชาชนมีสุขภาพดี ร่างกายสมบูรณ์แข็งแรงปลอดจากโรคภัยไข้เจ็บ</t>
  </si>
  <si>
    <t>ขยะเปียก ขยะแห้ง</t>
  </si>
  <si>
    <t xml:space="preserve"> -เพื่อเป็นการกำจัดขยะมูลฝอย/คัดแยก</t>
  </si>
  <si>
    <t>/อบจ.</t>
  </si>
  <si>
    <t>ทรัพยากรฯ/</t>
  </si>
  <si>
    <t>ที่ชำรุดเสียหาย  หมู่ที่ 1-9</t>
  </si>
  <si>
    <t xml:space="preserve"> - 41 -</t>
  </si>
  <si>
    <t xml:space="preserve">และ ผังเมือง </t>
  </si>
  <si>
    <t>(ร.ร โนนสวรรค์)</t>
  </si>
  <si>
    <t>อุหนุนการสาธิตการเกษตร</t>
  </si>
  <si>
    <t>แบบเศรษฐกิจพอเพียง</t>
  </si>
  <si>
    <t>(ร.ร บ่อแก)</t>
  </si>
  <si>
    <t xml:space="preserve"> -เพื่อส่งเสริมนักเรียนศึกษาและเรียนรู้ดำเนินการ</t>
  </si>
  <si>
    <t>เกษตรแบบยังชีพในชนบทแบบครบวงจรตาม</t>
  </si>
  <si>
    <t>แนวทฤษฏีใหม่จนสามารถนำผลผลิตมาใช้ใน</t>
  </si>
  <si>
    <t>ชิวีตประจำวันได้</t>
  </si>
  <si>
    <t>และให้ร่วมบริจาค โลหิต อวัยวะ และดวงตา</t>
  </si>
  <si>
    <t>ฝึกอบรมอาสาสมัครป้องกัน</t>
  </si>
  <si>
    <t>ภัยฝ่ายพลเรือน (อปพร)</t>
  </si>
  <si>
    <t>ปฐมนิเทศผู้ปกครอง น.ร.ใหม่</t>
  </si>
  <si>
    <t xml:space="preserve"> -เพื่อให้ความรู้และความเข้าใจเกียวกับข้อปฏิบัติ</t>
  </si>
  <si>
    <t>ในการเข้าเรียนในศูนย์พัฒนาเด็กเล็กกับผู้ปกครอง</t>
  </si>
  <si>
    <t>และนักเรียนที่เข้าใหม่</t>
  </si>
  <si>
    <t>ให้อยู่สืบไป</t>
  </si>
  <si>
    <t xml:space="preserve">       แนวทางที่ 3  ปรับปรุงและพัฒนาการจัดเก็บรายได้ จัดหาและปรับปรุง เครื่องมือเครื่องใช้ สถานที่ให้เหมาะสมต่อภารกิจของ อบต.</t>
  </si>
  <si>
    <t>แก้ไขปัญหาความเดือดร้อน</t>
  </si>
  <si>
    <t>ของราษฏร กรณีเร่งด่วน</t>
  </si>
  <si>
    <t xml:space="preserve"> -เพื่อช่วยเหลือบรรเทาแก้ไขปัญหาความเดือดร้อน</t>
  </si>
  <si>
    <t>ของราษฏร กรณีจำเป็นเร่งด่วนสาธารณภัยต่างๆ</t>
  </si>
  <si>
    <t xml:space="preserve"> -ประชาชน หมู่ 1- 9</t>
  </si>
  <si>
    <t xml:space="preserve"> -ประชาชนได้รับความช่วย</t>
  </si>
  <si>
    <t>เหลือจากสาธารณภัยต่างๆ</t>
  </si>
  <si>
    <t xml:space="preserve">ขุดลอกคลองดินส่งน้ำ  ภายใน    </t>
  </si>
  <si>
    <t>เขต อบต.บึงเกลือ</t>
  </si>
  <si>
    <t>ซ่อมแซมถนนดิน หมู่ที่ 1 - 9</t>
  </si>
  <si>
    <t>ก่อสร้างถนน คสล. หมู่ที่ 4</t>
  </si>
  <si>
    <t>ก่อสร้างถนน คสล. หมู่ที่ 8</t>
  </si>
  <si>
    <t>ไฟฟ้าส่องสว่าง หมู่ที่ 6</t>
  </si>
  <si>
    <t xml:space="preserve"> -เพื่อเป็นการส่งเสริมการสร้างความสมัครสมาน</t>
  </si>
  <si>
    <t xml:space="preserve">สามัคคี  ทำให้ชุมชนเข้มแข็ง  </t>
  </si>
  <si>
    <t>สร้างหอกระจายข่าวระดับตำบล</t>
  </si>
  <si>
    <r>
      <t>(อบต.</t>
    </r>
    <r>
      <rPr>
        <sz val="13"/>
        <color indexed="8"/>
        <rFont val="TH SarabunPSK"/>
        <family val="2"/>
      </rPr>
      <t>)</t>
    </r>
  </si>
  <si>
    <r>
      <t xml:space="preserve"> -ผู้นำชุมชนทั้ง 9 หมู่บ้าน</t>
    </r>
    <r>
      <rPr>
        <sz val="13"/>
        <color indexed="8"/>
        <rFont val="TH SarabunPSK"/>
        <family val="2"/>
      </rPr>
      <t xml:space="preserve"> - ข้าราชการ </t>
    </r>
  </si>
  <si>
    <r>
      <t xml:space="preserve">  -เพื่อ</t>
    </r>
    <r>
      <rPr>
        <sz val="13"/>
        <color indexed="8"/>
        <rFont val="TH SarabunPSK"/>
        <family val="2"/>
      </rPr>
      <t>เป็นการพัฒนาบุคลากรให้มีความรู้</t>
    </r>
  </si>
  <si>
    <t xml:space="preserve"> - 21 -</t>
  </si>
  <si>
    <t xml:space="preserve"> - 22 -</t>
  </si>
  <si>
    <t xml:space="preserve">ก่อสร้างถนน คศล. </t>
  </si>
  <si>
    <t xml:space="preserve"> -เพื่อให้ประชาชนมีน้ำไว้อุปโภค ในฤดูแล้ง</t>
  </si>
  <si>
    <t xml:space="preserve">อย่างเพียงพอ </t>
  </si>
  <si>
    <t>งบประมาณและที่ผ่านมา</t>
  </si>
  <si>
    <t>/ก.ทรัพย์.</t>
  </si>
  <si>
    <t>ตัวชี้วัด</t>
  </si>
  <si>
    <t>(KPI)</t>
  </si>
  <si>
    <t>/ก.ทรัพย์./</t>
  </si>
  <si>
    <t>สนง.ทางหลวงฯ</t>
  </si>
  <si>
    <t xml:space="preserve">เป้าหมาย  </t>
  </si>
  <si>
    <t>(ผลผลิตของโครงการ)</t>
  </si>
  <si>
    <t>ยุทธาศาสตร์การพัฒนาขององค์การบริการส่วนตำบลบึงเกลือในเขตจังหวัดที่ 3 กลุ่มภาคตะวันออกเฉียงเหนือตอนกลาง</t>
  </si>
  <si>
    <t>(ก.ชลฯ)</t>
  </si>
  <si>
    <t xml:space="preserve"> ( อบต.)</t>
  </si>
  <si>
    <t>(กรมส่งเสริมฯ)</t>
  </si>
  <si>
    <t>กิจกรรมเข้าค่ายผู้นำเด็ก</t>
  </si>
  <si>
    <t>เยาวชนต้านภัยยาเสพติด</t>
  </si>
  <si>
    <t xml:space="preserve"> - 19 -</t>
  </si>
  <si>
    <t xml:space="preserve"> - 20 -</t>
  </si>
  <si>
    <t xml:space="preserve"> - 29 -</t>
  </si>
  <si>
    <t xml:space="preserve"> - 39 -</t>
  </si>
  <si>
    <t>ส่วนที่  5</t>
  </si>
  <si>
    <t>บัญชีสรุปโครงการพัฒนา</t>
  </si>
  <si>
    <t>ยุทธศาสตร์ / แนวทางการพัฒนา</t>
  </si>
  <si>
    <t>ปี  2559</t>
  </si>
  <si>
    <t>ปี  2560</t>
  </si>
  <si>
    <t>รวม 3 ปี</t>
  </si>
  <si>
    <t>จำนวนโครงการ</t>
  </si>
  <si>
    <t>งบประมาณ</t>
  </si>
  <si>
    <t>1) ยุทธศาสตร์การพัฒนาด้านโครงสร้างพื้นฐาน</t>
  </si>
  <si>
    <t xml:space="preserve">     1.1 ก่อสร้าง ปรับปรุง บำรุงรักษาถนน สะพาน        </t>
  </si>
  <si>
    <t xml:space="preserve">             ถนนทางระบายน้ำ ท่อระบายน้ำ</t>
  </si>
  <si>
    <t xml:space="preserve">             ทางเท้า ท่อระบายน้ำ และรางระบายน้ำ</t>
  </si>
  <si>
    <t xml:space="preserve">     1.2  จัดให้มีการบำรุงรักษา สาธารณูปโภค </t>
  </si>
  <si>
    <t xml:space="preserve">             สาธารณูปการ เพียงพอ</t>
  </si>
  <si>
    <t xml:space="preserve">     1.3  การรังวัด  การควบคุมอาคาร การผังตำบล</t>
  </si>
  <si>
    <t>รวม</t>
  </si>
  <si>
    <t>2)  ยุทธศาสตร์การพัฒนาด้านแหล่งน้ำ</t>
  </si>
  <si>
    <t xml:space="preserve">     2.1 จัดให้มีและ ก่อสร้าง ปรับปรุง บำรุงรักษา</t>
  </si>
  <si>
    <t xml:space="preserve">           แหล่งน้ำอุปโภค บริโภคและน้ำเพื่อการเกษตร</t>
  </si>
  <si>
    <t>3)  ยุทธศาสตร์การพัฒนาด้านเศรษฐกิจ</t>
  </si>
  <si>
    <t xml:space="preserve">     3.1  พัฒนาและส่งเสริมอาชีพให้แก่ประชาชน</t>
  </si>
  <si>
    <t xml:space="preserve">             มีรายได้เพียงพอและทั่วถึง</t>
  </si>
  <si>
    <t xml:space="preserve">     3.2  พัฒนาฝีมือแรงงานให้ได้มาตรฐาน และ</t>
  </si>
  <si>
    <t xml:space="preserve">             เป็นที่ต้องการของตลาดแรงงาน</t>
  </si>
  <si>
    <t>จำนวน</t>
  </si>
  <si>
    <t xml:space="preserve"> 3.3  ส่งเสริมการนำภูมิปัญญาท้องถิ่นมาใช้ในการประกอบอาชีพ   </t>
  </si>
  <si>
    <t>4)  ยุทธศาสตร์การพัฒนาด้านสังคม</t>
  </si>
  <si>
    <t xml:space="preserve">     4.1  ส่งเสริมให้ประชาชนมีสุขภาพที่ดี </t>
  </si>
  <si>
    <t xml:space="preserve">         ร่างกายสมบูรณ์แข็งแรง ปลอดจากโรคภัยไข้เจ็บ</t>
  </si>
  <si>
    <t xml:space="preserve">     4.2  พัฒนา และส่งเสริมให้ประชาชนมีสวัสดิการ  การ</t>
  </si>
  <si>
    <t xml:space="preserve">        นันทนาการ ตลอดจนมีความปลอดภัยในชีวิตและทรัพย์สิน</t>
  </si>
  <si>
    <t xml:space="preserve">     4.3  พัฒนาชุมชนให้มีความเป็นอยู่ที่ดีขึ้นมี </t>
  </si>
  <si>
    <t xml:space="preserve">            ความเข้มแข็ง  และสามารถพึ่งตนเองได้</t>
  </si>
  <si>
    <t xml:space="preserve">5)  ยุทธศาสตร์การพัฒนาด้านการศึกษา ศาสนา </t>
  </si>
  <si>
    <t xml:space="preserve">     วัฒนธรรม และประเพณี</t>
  </si>
  <si>
    <t xml:space="preserve">     5.1  เพิ่มช่องทางในการรับข้อมูลข่าวสาร</t>
  </si>
  <si>
    <t xml:space="preserve">          ให้แก่ประชาชน</t>
  </si>
  <si>
    <t xml:space="preserve">     5.2  จัดการศึกษาทุกระดับ ส่งเสริม และสนับสนุนการ   </t>
  </si>
  <si>
    <t xml:space="preserve">            ศึกษาขั้นพื้นฐานให้มีอย่างเพียงพอและได้มาตรฐาน</t>
  </si>
  <si>
    <t xml:space="preserve">     5.3  ส่งเสริมให้ประชาชนอนุรักษ์วัฒนธรรม ประเพณี</t>
  </si>
  <si>
    <t xml:space="preserve">            กิจกรรมทางศาสนา และภูมิปัญญาท้องถิ่น</t>
  </si>
  <si>
    <t xml:space="preserve">6)  ยุทธศาสตร์การพัฒนาด้านสิ่งแวดล้อม การบำบัด    </t>
  </si>
  <si>
    <t xml:space="preserve">      กำจัดขยะมูลฝอย และสิ่งปฏิกูล</t>
  </si>
  <si>
    <t xml:space="preserve">     6.1  บำบัด กำจัดขยะมูลฝอยและสิ่งปฏิกูล</t>
  </si>
  <si>
    <t xml:space="preserve">     6.2  สร้างจิตสำนึกและตระหนักในการจัดการ</t>
  </si>
  <si>
    <t xml:space="preserve">            ทรัพยากรธรรมชาติ สิ่งแวดล้อมและปรับปรุงพัฒนาที่  </t>
  </si>
  <si>
    <t xml:space="preserve">           สาธารณะเป็นสวนสุขภาพ ที่พักผ่อนและ</t>
  </si>
  <si>
    <t xml:space="preserve">           ออกกำลังกายแก่ประชาชนในท้องถิ่น</t>
  </si>
  <si>
    <t>7)  ยุทธศาสตร์การพัฒนาด้านการเมือง การบริหาร</t>
  </si>
  <si>
    <t xml:space="preserve">     7.1  ส่งเสริมการมีส่วนร่วมในรูปประชาคม และ</t>
  </si>
  <si>
    <t xml:space="preserve">      ส่งเสริมความรู้ความเข้าใจเกี่ยวกับการบริหารงานอบต.</t>
  </si>
  <si>
    <t xml:space="preserve">     7.2  พัฒนาบุคลากรของท้องถิ่นให้มีความรู้ คุณธรรม</t>
  </si>
  <si>
    <t xml:space="preserve">             จริยธรรมในการปฏิบัติงาน</t>
  </si>
  <si>
    <t xml:space="preserve">     7.3  ปรับปรุง และพัฒนาการจัดเก็บรายได้ จัดหาและปรับปรุง</t>
  </si>
  <si>
    <t xml:space="preserve">       เครื่องมือ เครื่องใช้ สถานที่ให้เหมาะสมต่อภารกิจของ อบต.</t>
  </si>
  <si>
    <t>8)  ยุทธศาสตร์การพัฒนาด้านแหล่งท่องเที่ยว</t>
  </si>
  <si>
    <t xml:space="preserve">   8.3  จัดฝึกอบรม และพัฒนาความรู้ให้กับผู้ประกอบการร้านอาหาร</t>
  </si>
  <si>
    <t>รวมทั้งสิ้น</t>
  </si>
  <si>
    <r>
      <t xml:space="preserve">         </t>
    </r>
    <r>
      <rPr>
        <b/>
        <u val="single"/>
        <sz val="14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</t>
    </r>
  </si>
  <si>
    <t>บัญชีโครงการเพื่อประสานแผนพัฒนาขององค์กรปกครองส่วนท้องถิ่น</t>
  </si>
  <si>
    <t xml:space="preserve"> องค์การบริหารส่วนตำบลบึงเกลือ อำเภอเสลภูมิ จังหวัดร้อยเอ็ด</t>
  </si>
  <si>
    <t>ชื่อโครงการ</t>
  </si>
  <si>
    <t>งบประมาณ (บาท)</t>
  </si>
  <si>
    <t>ปี 2559</t>
  </si>
  <si>
    <t>ปี 2560</t>
  </si>
  <si>
    <t>ก่อสร้างถนนลาดยางสายหัวคูโนนคำ (ต.เมืองไพร)</t>
  </si>
  <si>
    <t xml:space="preserve">ก่อสร้างถนนลาดยาง เส้นทาง หมู่ที่ 8-2     </t>
  </si>
  <si>
    <t>ก่อสร้างถนนลูกรังรอบบึงเกลือ</t>
  </si>
  <si>
    <t>บริเวณจากบ้านบ่อแก หมู่ 7 -</t>
  </si>
  <si>
    <t xml:space="preserve">ขุดลอกอ่างเก็บน้ำบึงเกลือ </t>
  </si>
  <si>
    <t>ขุดลอกปากบุ่งบึงเกลือเชื่อมบึงบ่อแก</t>
  </si>
  <si>
    <t>ก่อสร้างระบบประปาหมู่บ้านแบบผิวดินขนาดใหญ่ ม.3</t>
  </si>
  <si>
    <t>(ก.ส่งเสริม/ก.ทรัพยากรน้ำ)</t>
  </si>
  <si>
    <t>ก่อสร้างเตาเผาขยะ</t>
  </si>
  <si>
    <t>ก่อสร้างถนน คศล. เส้นทาง ม.3- ม.8</t>
  </si>
  <si>
    <t>48,084,501</t>
  </si>
  <si>
    <t>48,084,502</t>
  </si>
  <si>
    <t>ปรับปรุงภูมิทัศน์และพัฒนาแหล่งท่องเที่ยวบึงเกลือ</t>
  </si>
  <si>
    <t xml:space="preserve"> - </t>
  </si>
  <si>
    <t>จัดงานวันท้องถิ่นไทย</t>
  </si>
  <si>
    <t xml:space="preserve"> -เพื่อรำลึกถึงพระมหากรุณาธิคุณของ ร.5 </t>
  </si>
  <si>
    <t>อุดหนุนปรับปรุงแหล่งเรียนรู้</t>
  </si>
  <si>
    <t>ทางพฤกษศาสตร์</t>
  </si>
  <si>
    <t xml:space="preserve"> -เพื่อพัฒนาบรรยากาศสิ่งแวดล้อมของโรงเรียน</t>
  </si>
  <si>
    <t>ให้ดียิ่งขึ้น</t>
  </si>
  <si>
    <t xml:space="preserve"> -เพื่อส่งเสริมให้คณะครู นักเรียน รู้จักการเลี้ยง</t>
  </si>
  <si>
    <t>มีความรับผิดชอบ</t>
  </si>
  <si>
    <t>ลูกจ้างของ อบต.บึงเกลือ</t>
  </si>
  <si>
    <t>ของส.อบต.,ข้าราชการและพนักงานและ</t>
  </si>
  <si>
    <t xml:space="preserve"> -เพื่อสร้างความสามัคคีและการมีส่วนร่วม</t>
  </si>
  <si>
    <t>ของ ศ.พด. อบต.บึงเกลือ</t>
  </si>
  <si>
    <t>(ร.ร.บ้านน้ำจั้นน้อย)</t>
  </si>
  <si>
    <t xml:space="preserve"> - ขนาดกว้าง 4 เมตร หนา 0.15 เมตร</t>
  </si>
  <si>
    <t xml:space="preserve"> - เพื่อให้การคมนาคมสะดวกรวดเร็ว</t>
  </si>
  <si>
    <t xml:space="preserve"> -ประชาชนได้รับประโยชน์</t>
  </si>
  <si>
    <t xml:space="preserve"> - ขนาดกว้าง 4 เมตร  หนา 0.15 เมตร</t>
  </si>
  <si>
    <t>ยาวประมาณ 550 เมตร</t>
  </si>
  <si>
    <t xml:space="preserve"> -ขนาดกว้าง 4.00 เมตร สูง 0.80 เมตร</t>
  </si>
  <si>
    <t xml:space="preserve"> -ขนาดกว้าง 8 เมตร   หนา 0.15 เมตร</t>
  </si>
  <si>
    <t>ยาวประมาณ 720 เมตร</t>
  </si>
  <si>
    <t xml:space="preserve"> -ขนาดกว้าง 2.5 เมตร ยาว 300 เมตร</t>
  </si>
  <si>
    <t>สูง 2 เมตร</t>
  </si>
  <si>
    <t xml:space="preserve"> - เพื่อป้องกันน้ำท่วมขัง</t>
  </si>
  <si>
    <t>ยาว 1,900  เมตร</t>
  </si>
  <si>
    <t xml:space="preserve"> -ขนาดกว้าง 6 เมตร หนา 0.20 เมตร</t>
  </si>
  <si>
    <t>ยาว 3,500 เมตร</t>
  </si>
  <si>
    <t xml:space="preserve"> - ยาวประมาณ 10,000 เมตร</t>
  </si>
  <si>
    <t>ยาว 350 เมตร</t>
  </si>
  <si>
    <t xml:space="preserve"> -ขนาดกว้าง 0.5 เมตร ลึก 0.04 เมตร</t>
  </si>
  <si>
    <t>ยาว 3,000 เมตร</t>
  </si>
  <si>
    <t xml:space="preserve"> -ขนาดกว้าง 8.00 เมตร หนา 0.20 เมตร</t>
  </si>
  <si>
    <t xml:space="preserve"> -ขนาดกว้าง 0.50 เมตร ลึก 0.40 เมตร</t>
  </si>
  <si>
    <t>9 หมู่บ้าน</t>
  </si>
  <si>
    <t xml:space="preserve"> -ขนาดกว้าง 0.40 เมตร ลึก 0.50 เมตร</t>
  </si>
  <si>
    <t xml:space="preserve"> ยาวรวม 500 เมตร</t>
  </si>
  <si>
    <t xml:space="preserve"> -ขนาดกว้าง 6 เมตร ไหล่ทางข้างละ 1.50 ม.</t>
  </si>
  <si>
    <t xml:space="preserve"> -ขนาดกว้าง  4 เมตร ยาว 1,500 เมตร</t>
  </si>
  <si>
    <t xml:space="preserve"> -ขนาดกว้าง 0.5 เมตร ไหล่ทางข้างละ</t>
  </si>
  <si>
    <t xml:space="preserve"> -ขนาดกว้าง 6 เมตร ยาว 1,000 เมตร</t>
  </si>
  <si>
    <t xml:space="preserve"> สูงเฉลี่ย 0.05 เมตร</t>
  </si>
  <si>
    <t xml:space="preserve"> - เกษตรกรมีไฟฟ้าใช้สำหรับการเกษตร</t>
  </si>
  <si>
    <t xml:space="preserve"> - ยาวประมาณ  2,000  เมตร </t>
  </si>
  <si>
    <t xml:space="preserve"> - ยาวประมาณ  400  เมตร </t>
  </si>
  <si>
    <t xml:space="preserve"> - ยาวประมาณ  1,500  เมตร </t>
  </si>
  <si>
    <t xml:space="preserve"> - ยาวประมาณ  1,200  เมตร </t>
  </si>
  <si>
    <t xml:space="preserve"> -จำนวน 1 ครั้ง</t>
  </si>
  <si>
    <t>ไม่ถูกบุกรุก/รุกล้ำ</t>
  </si>
  <si>
    <t>1. เพื่อกักเก็บน้ำ</t>
  </si>
  <si>
    <t>2. เกษตรกรมีน้ำใช้เพื่อการเกษตร</t>
  </si>
  <si>
    <t>3.เพื่อเป็นแหล่งเพาะพันธุ์ปลา</t>
  </si>
  <si>
    <t xml:space="preserve"> -จำนวน 1 แห่ง</t>
  </si>
  <si>
    <t>1. เกษตรกรมีน้ำใช้เพื่อการเกษตร</t>
  </si>
  <si>
    <t xml:space="preserve"> - จำนวน 1 แห่ง</t>
  </si>
  <si>
    <t xml:space="preserve"> - จำนวน 2 แห่ง</t>
  </si>
  <si>
    <t>3. เพื่อเพิ่มผลผลิต รายได้ให้แก่เกษตรกร</t>
  </si>
  <si>
    <t>1.เพื่อระบายน้ำออกจากที่นาในฤดูเก็บเกี่ยว</t>
  </si>
  <si>
    <t>2. เพื่อเพิ่มผลผลิต รายได้ให้แก่เกษตรกร</t>
  </si>
  <si>
    <t>1. เพื่อระบายน้ำ</t>
  </si>
  <si>
    <t>2.เพื่อเพิ่มผลผลิต รายได้ให้แก่เกษตรกร</t>
  </si>
  <si>
    <t xml:space="preserve"> - เกษตรกรมีน้ำใช้เพื่อการเกษตร</t>
  </si>
  <si>
    <t xml:space="preserve"> -ประชาชนมีน้ำใช้เพื่อการอุปโภค-บริโภค</t>
  </si>
  <si>
    <t xml:space="preserve"> - 26 -</t>
  </si>
  <si>
    <t xml:space="preserve"> - จำนวน 7 แห่ง</t>
  </si>
  <si>
    <t xml:space="preserve"> 1.เพื่อปรับปรุงระบบประปาหมู่บ้านไม่ให้</t>
  </si>
  <si>
    <t>2. เพื่อให้ประชาชนได้มีน้ำใช้เพียงพอ</t>
  </si>
  <si>
    <t xml:space="preserve"> - จำนวน 4 แห่ง (ม. 1,8,4)</t>
  </si>
  <si>
    <t xml:space="preserve"> - จำนวน 3 แห่ง</t>
  </si>
  <si>
    <t xml:space="preserve"> -บ้านพักสถานีสูบน้ำได้รับ</t>
  </si>
  <si>
    <t>การปรับปรุง</t>
  </si>
  <si>
    <t xml:space="preserve"> - ระยะทาง 300 เมตร</t>
  </si>
  <si>
    <t xml:space="preserve"> - ระยะทาง 1,500 เมตร</t>
  </si>
  <si>
    <t xml:space="preserve"> - เพื่อให้ประชาชนได้มีน้ำใช้เพียงพอ</t>
  </si>
  <si>
    <t xml:space="preserve"> - เกษตรกรมีทางเดินในการเกษตร</t>
  </si>
  <si>
    <t xml:space="preserve"> - จำนวน 5 ถัง</t>
  </si>
  <si>
    <t xml:space="preserve"> - ระยะทาง 800 เมตร</t>
  </si>
  <si>
    <t>1.เพื่อส่งเสริมการประกอบอาชีพ</t>
  </si>
  <si>
    <t>2.เพื่อเพิ่มรายได้</t>
  </si>
  <si>
    <r>
      <t xml:space="preserve"> - </t>
    </r>
    <r>
      <rPr>
        <sz val="13"/>
        <color indexed="8"/>
        <rFont val="TH SarabunPSK"/>
        <family val="2"/>
      </rPr>
      <t>ฝึกอบรมให้ความรู้ จำนวน 1 ครั้ง</t>
    </r>
  </si>
  <si>
    <t>1.ประชาชนมีอาชีพ</t>
  </si>
  <si>
    <t>ผู้เข้าร่วม</t>
  </si>
  <si>
    <t>2.ประชาชนมีรายได้</t>
  </si>
  <si>
    <t>1.ส่งเสริมการประกอบอาชีพ</t>
  </si>
  <si>
    <t>2.เพิ่มรายได้</t>
  </si>
  <si>
    <t xml:space="preserve"> - มีกลุ่มอาชีพ  5 กลุ่ม</t>
  </si>
  <si>
    <t>จำนวนผู้เข้า</t>
  </si>
  <si>
    <t>ร่วมโครงการ</t>
  </si>
  <si>
    <t>จำนวนครั้งที่</t>
  </si>
  <si>
    <t xml:space="preserve"> -ประชาชนมีน้ำมันใช้เพียง</t>
  </si>
  <si>
    <t>พอในการเกษตร</t>
  </si>
  <si>
    <t xml:space="preserve"> - จัดกิจกรรม จำนวน 1 ครั้ง</t>
  </si>
  <si>
    <t>ร้อยละของ</t>
  </si>
  <si>
    <t>จำนวน 9 หมู่บ้าน</t>
  </si>
  <si>
    <t xml:space="preserve"> 1.เพื่อลดต้นทุนการผลิตให้กับเกษตรกร</t>
  </si>
  <si>
    <t xml:space="preserve"> 2.เพื่อเพิ่มความรู้ และทักษะการผลิต การใช้</t>
  </si>
  <si>
    <t xml:space="preserve"> 3.เพื่อรักษาสมดุลธรรมชาติและสภาพแวดล้อม</t>
  </si>
  <si>
    <t xml:space="preserve"> - ฝึกอบรม จำนวน 1 ครั้ง</t>
  </si>
  <si>
    <t>2.เพื่อพัฒนาศักยภาพคณะกรรมการบริหารศูนย์</t>
  </si>
  <si>
    <t>1.เพื่อพัฒนาองค์ความรู้การบริการเกษตรกร</t>
  </si>
  <si>
    <t xml:space="preserve">3.เพื่อเพิ่มศักยภาพ และปรับปรุงเครื่องมือ </t>
  </si>
  <si>
    <t xml:space="preserve"> -มีสมาชิกกลุ่ม จำนวน 120 คน</t>
  </si>
  <si>
    <t xml:space="preserve"> 1.เพื่อถ่ายทอดความรู้และเทคโนโลยีการผลิต</t>
  </si>
  <si>
    <t>2.เพื่อเพิ่มผลผลิต และปรับปรุงคุณภาพผลผลิต</t>
  </si>
  <si>
    <t xml:space="preserve"> -มีสมาชิกกลุ่ม จำนวน 500 คน</t>
  </si>
  <si>
    <t xml:space="preserve"> -มีสมาชิกกลุ่ม จำนวน 1,000 คน</t>
  </si>
  <si>
    <t xml:space="preserve"> - เพื่อให้มีสถานที่ซื้อขายผลผลิตทางการเกษตร</t>
  </si>
  <si>
    <t>2.เพิ่มรายได้-ลดรายจ่ายในครัวเรือน</t>
  </si>
  <si>
    <t>ไข้เลือดออก</t>
  </si>
  <si>
    <t xml:space="preserve"> -เพื่อป้องกันการแพร่ระบาดของโรค</t>
  </si>
  <si>
    <t>1.จัดกิจกรรม</t>
  </si>
  <si>
    <t>2.แจกทรายอะเบท</t>
  </si>
  <si>
    <t>3.พ่นหมอกควัน</t>
  </si>
  <si>
    <t>พื้นที่ของ</t>
  </si>
  <si>
    <t>การเกิดโรค</t>
  </si>
  <si>
    <t xml:space="preserve"> - ลดการแพร่ระบาดของโรค</t>
  </si>
  <si>
    <t xml:space="preserve"> - จำนวน 2 เครื่อง</t>
  </si>
  <si>
    <t xml:space="preserve"> -ลดอัตราการป่วยด้วยโรคไข้</t>
  </si>
  <si>
    <t>2. เพื่อฝึกอบรมอาชีพ เพิ่มทักษะฝีมือ</t>
  </si>
  <si>
    <t xml:space="preserve"> - ผู้ป่วยโรคเอดส์ และ ผู้ติดเชื้อ HIV </t>
  </si>
  <si>
    <t xml:space="preserve"> - 35 -</t>
  </si>
  <si>
    <t xml:space="preserve"> - เพื่อส่งเสริมให้ประชาชนได้มีที่ออกกำลังกาย</t>
  </si>
  <si>
    <t>แข็งแรง</t>
  </si>
  <si>
    <t xml:space="preserve">  -เพื่อให้ความรู้แก่กลุ่มเสี่ยงที่มีอายุ 35 ปีขึ้นไป</t>
  </si>
  <si>
    <t>1.เพื่อให้ประชาชนกลุ่มอายุ 35 ปีขึ้นไปได้รับ</t>
  </si>
  <si>
    <t>2.เพื่อลดอัตราการป่วยโรคเบาหวาน ความ</t>
  </si>
  <si>
    <t>1. เพื่อจัดฝึกอบรมให้ความรู้ผู้ประกอบการร้าน</t>
  </si>
  <si>
    <t>2. เพื่อให้ประชาชนได้รับความปลอดภัยในการ</t>
  </si>
  <si>
    <t>100 คน</t>
  </si>
  <si>
    <t>สุขมูลฐาน</t>
  </si>
  <si>
    <t>อุดหนุนพัฒนางานสาธารณ</t>
  </si>
  <si>
    <t xml:space="preserve"> - จำนวน 1 ครั้ง</t>
  </si>
  <si>
    <t>สาธารณสุขมูลฐาน</t>
  </si>
  <si>
    <t xml:space="preserve"> - เพื่อส่งเสริมและสนับสนุนการดำเนินงานของ</t>
  </si>
  <si>
    <t xml:space="preserve"> - เพื่อเตรียมความพร้อมสำหรับการปฏิบัติงาน</t>
  </si>
  <si>
    <t>ผู้เข้าอบรม</t>
  </si>
  <si>
    <t>สงเคราะห์</t>
  </si>
  <si>
    <t>จำนวน 2 ครั้ง</t>
  </si>
  <si>
    <t>1.เทศกาลปีใหม่</t>
  </si>
  <si>
    <t>2.เทศกาลสงกรานต์</t>
  </si>
  <si>
    <t>2. ตั้งจุดบริการประชาชน</t>
  </si>
  <si>
    <t>1.จัดรณรงค์</t>
  </si>
  <si>
    <t>ในพื้นที่ลดลง</t>
  </si>
  <si>
    <t xml:space="preserve"> -ฝึกอบรมให้ความรู้ จำนวน 1 ครั้ง</t>
  </si>
  <si>
    <t xml:space="preserve"> - เพื่อบรรเทาความเดือดร้อนของประชาชน</t>
  </si>
  <si>
    <t>รับการปรับปรุง</t>
  </si>
  <si>
    <t>2.ฉีดวัคซีนป้องกัน</t>
  </si>
  <si>
    <t xml:space="preserve"> - เพื่อป้องกันโรคพิษสุนัขบ้า</t>
  </si>
  <si>
    <t>ในเขตพื้นที่</t>
  </si>
  <si>
    <t xml:space="preserve"> -ไม่พบโรคพิษสุนัขบ้า</t>
  </si>
  <si>
    <t>จำนวนผู้เข้าร่วม</t>
  </si>
  <si>
    <t xml:space="preserve"> - ประชาชนได้รับประโยชน์</t>
  </si>
  <si>
    <t xml:space="preserve"> - ฝึกอบรม จำนวน 130 คน</t>
  </si>
  <si>
    <t xml:space="preserve"> - จำนวน 9 หมู่บ้าน</t>
  </si>
  <si>
    <t>จำนวนหมู่บ้าน</t>
  </si>
  <si>
    <t xml:space="preserve"> -การแพร่ระบาดของยาเสพติด</t>
  </si>
  <si>
    <t>ร่วมกิจกรรม</t>
  </si>
  <si>
    <t xml:space="preserve"> -กลุ่มสตรีเข้าร่วมกิจกรรม</t>
  </si>
  <si>
    <t>จำนวน  200  คน</t>
  </si>
  <si>
    <t xml:space="preserve"> - เพื่อส่งเสริมการจัดกิจกรรม</t>
  </si>
  <si>
    <t>1.มีสมาชิกเข้าร่วมกิจกรรม 150 คน</t>
  </si>
  <si>
    <t>เป็นไปอย่างต่อเนื่อง</t>
  </si>
  <si>
    <t xml:space="preserve"> - เพื่อสนับสนุนการดำเนินงานของกองทุน</t>
  </si>
  <si>
    <t xml:space="preserve"> -อุดหนุนกองทุน จำนวน 1 ครั้ง</t>
  </si>
  <si>
    <t>2.จัดอบรม จำนวน 1ครั้ง</t>
  </si>
  <si>
    <t>ของกองทุน</t>
  </si>
  <si>
    <t xml:space="preserve"> -การดำเนินงานของกองทุน</t>
  </si>
  <si>
    <t>ต่อเนื่อง</t>
  </si>
  <si>
    <t xml:space="preserve"> -กิจกรรมเป็นไปอย่าง</t>
  </si>
  <si>
    <t xml:space="preserve"> - 42 -</t>
  </si>
  <si>
    <t xml:space="preserve"> - 43 -</t>
  </si>
  <si>
    <t xml:space="preserve"> -อุดหนุน จำนวน 1 ครั้ง</t>
  </si>
  <si>
    <t xml:space="preserve"> - คณะกรรมการหมู่บ้าน </t>
  </si>
  <si>
    <t xml:space="preserve"> -จัดฝึกอบรมจำนวน 1 ครั้ง</t>
  </si>
  <si>
    <t xml:space="preserve"> -อุดหนุน จำนวน  1 ครั้ง</t>
  </si>
  <si>
    <t xml:space="preserve"> -สนับสนุนสาธารณสุขมูลฐาน.</t>
  </si>
  <si>
    <t xml:space="preserve"> - 44 -</t>
  </si>
  <si>
    <t xml:space="preserve"> - ประชาชน 9 หมู่บ้าน</t>
  </si>
  <si>
    <t xml:space="preserve"> -จัดซื้อหนังสือพิมพ์ จำนวน 9 หมู่บ้าน</t>
  </si>
  <si>
    <t xml:space="preserve"> -จัดหาบอร์ดติดประกาศ  จำนวน 9 หมู่</t>
  </si>
  <si>
    <t xml:space="preserve"> -มีหอกระจายข่าว จำนวน 1 แห่ง</t>
  </si>
  <si>
    <t xml:space="preserve"> - 45 -</t>
  </si>
  <si>
    <t>วัสดุเพียงพอ</t>
  </si>
  <si>
    <t xml:space="preserve"> -เพื่อให้เด็กมีสุขภาพดีแข็งแรง เจริณเติบโต</t>
  </si>
  <si>
    <t>ตามวัย</t>
  </si>
  <si>
    <t>2. ศูนย์พัฒนาเด็กเล็ก 2 แห่ง</t>
  </si>
  <si>
    <t xml:space="preserve"> -เด็กนักเรียนมีสุขภาพดี</t>
  </si>
  <si>
    <t>สนับสนุนอาหารกลางวันแก่</t>
  </si>
  <si>
    <t>สนับสนุนอาหารเสริม (นม)แก่</t>
  </si>
  <si>
    <t>โรงเรียนและศูนย์พัฒนาเด็กเล็ก</t>
  </si>
  <si>
    <t xml:space="preserve"> -เพื่อส่งเสริมและพัฒนาสื่อการเรียนให้ได้มาตรฐาน</t>
  </si>
  <si>
    <t xml:space="preserve"> -จัดกิจกรรม 1 ครั้ง</t>
  </si>
  <si>
    <t>ส่งเสริมและสนับสนุนการเรียนรู้</t>
  </si>
  <si>
    <t>ภาษาอังกฤษและภาษาประเทศ</t>
  </si>
  <si>
    <t>เพื่อนบ้าน</t>
  </si>
  <si>
    <t xml:space="preserve"> -จัดอบรม/สอนภาษา</t>
  </si>
  <si>
    <t xml:space="preserve"> -สามารถสื่อสารกับประเทศ</t>
  </si>
  <si>
    <t>เพื่อนบ้านได้มาขึ้น</t>
  </si>
  <si>
    <t xml:space="preserve"> - เพื่อรองรับการเข้าสู่ประชาคมอาเซียน</t>
  </si>
  <si>
    <t xml:space="preserve"> - จัดอบรม จำนวน 1 ครั้ง</t>
  </si>
  <si>
    <t>ประพฤติตนเป็นคนดี</t>
  </si>
  <si>
    <t xml:space="preserve"> - 46 -</t>
  </si>
  <si>
    <t>1.เพื่อส่งเสริมและสนับสนุนกีฬาและเพิ่มทักษะ</t>
  </si>
  <si>
    <t>2.เพื่อลดปัญหายาเสพติดในกลุ่มนักเรียน</t>
  </si>
  <si>
    <t xml:space="preserve"> -นักกีฬาได้ลงแข่งขันเพื่อ</t>
  </si>
  <si>
    <t>ทดสอบฝีมือ</t>
  </si>
  <si>
    <t xml:space="preserve"> -ประชาชน 9 หมู่บ้าน</t>
  </si>
  <si>
    <t xml:space="preserve"> - จัดฝึกอบรม จำนวน 1 ครั้ง</t>
  </si>
  <si>
    <t xml:space="preserve"> - จำนวน 1 หลัง</t>
  </si>
  <si>
    <t xml:space="preserve"> -นักเรียนมีอาคารทำกิจกรรม</t>
  </si>
  <si>
    <t>จำนวนอาคาร</t>
  </si>
  <si>
    <t xml:space="preserve"> - การจัดงานเป็นไปด้วยความ</t>
  </si>
  <si>
    <t>เรียบร้อย</t>
  </si>
  <si>
    <t xml:space="preserve"> - 47 -</t>
  </si>
  <si>
    <t xml:space="preserve"> -จัดกิจกรรม จำนวน 1 ครั้ง</t>
  </si>
  <si>
    <t xml:space="preserve"> -เพื่อให้ความสำคัญและส่งเสริมให้เด็กแสดงออก</t>
  </si>
  <si>
    <t>ในทางที่เหมาะสม</t>
  </si>
  <si>
    <t xml:space="preserve"> - อุดหนุน จำนวน 1 ครั้ง</t>
  </si>
  <si>
    <t>1.โรงเรียน 5 แห่ง</t>
  </si>
  <si>
    <t xml:space="preserve"> - 48 -</t>
  </si>
  <si>
    <t xml:space="preserve"> -มีสมาชิกกลุ่ม จำนวน 40 คน</t>
  </si>
  <si>
    <t xml:space="preserve"> -เพื่อส่งเสริมและสนับสนุนกีฬาและเพิ่มทักษะ</t>
  </si>
  <si>
    <t xml:space="preserve"> - 49 -</t>
  </si>
  <si>
    <t>จำนวนครู</t>
  </si>
  <si>
    <t>จำนวนการ</t>
  </si>
  <si>
    <t>ปรับปรุง</t>
  </si>
  <si>
    <t>2.เพื่อเป็นการแสดงออกซึ่งความกตัญญูกตเวที</t>
  </si>
  <si>
    <t>1.เพื่อเป็นการอนุรักษ์ประเพณีของชาวไทย</t>
  </si>
  <si>
    <t xml:space="preserve"> -จัดงานประเพณี จำนวน 1 ครั้ง</t>
  </si>
  <si>
    <t xml:space="preserve"> -เพื่อส่งเสริมและสนับสนุนการออกกำลังกาย</t>
  </si>
  <si>
    <t xml:space="preserve"> -เกิดความสามัคคีในหมู่คณะ</t>
  </si>
  <si>
    <t>อบรมคุณธรรม-จริยธรรม</t>
  </si>
  <si>
    <t xml:space="preserve"> -ฝึกอบรม จำนวน 1 ครั้ง</t>
  </si>
  <si>
    <t xml:space="preserve"> -ส่งตัวนักกีฬาลงแข่งขันกีฬา</t>
  </si>
  <si>
    <t xml:space="preserve"> -เพื่อส่งเสริมคุณธรรม จริยธรรมแก่เด็ก</t>
  </si>
  <si>
    <t>และเยาวชน</t>
  </si>
  <si>
    <t xml:space="preserve"> -ปรับปรุงถนนคันดิน 1 สาย </t>
  </si>
  <si>
    <t xml:space="preserve"> -สามารถลดปริมาณขยะได้</t>
  </si>
  <si>
    <t xml:space="preserve"> -เพื่อจัดหาที่ทิ้งขยะ</t>
  </si>
  <si>
    <t>1.จัดอบรม จำนวน 1 ครั้ง</t>
  </si>
  <si>
    <t xml:space="preserve"> -เพื่อจัดหาภาชนะรองรับการทิ้งขยะ</t>
  </si>
  <si>
    <t xml:space="preserve"> - จัดซื้อถังขยะ จำนวน 300 ถัง</t>
  </si>
  <si>
    <t xml:space="preserve"> -มีภาชนะรองรับขยะอย่าง</t>
  </si>
  <si>
    <t>เพียงพอ</t>
  </si>
  <si>
    <t>1.เพื่อเพิ่มทรัพยากรป่าไม้</t>
  </si>
  <si>
    <t>2.เพื่อลดภาวะโลกร้อน</t>
  </si>
  <si>
    <t xml:space="preserve"> -ป่ามีพื้นที่สีเขียวเพิ่มขึ้น</t>
  </si>
  <si>
    <t xml:space="preserve"> -ที่สาธารณะมีหญ้าแฝกลด</t>
  </si>
  <si>
    <t>การพังทลายของดิน</t>
  </si>
  <si>
    <t>1.เพื่อรักษาความสะอาด</t>
  </si>
  <si>
    <t>2.เพื่อดูแลรักษาสิ่งแวดล้อม</t>
  </si>
  <si>
    <t xml:space="preserve"> -จำนวน 3 สาย</t>
  </si>
  <si>
    <t xml:space="preserve"> -ถนนสะอาด</t>
  </si>
  <si>
    <t xml:space="preserve"> -สิ่งแวดล้อมดูสวยงาม</t>
  </si>
  <si>
    <t>1.เพื่อให้สภาพแวดล้อมของตำบลเป็นที่น่า</t>
  </si>
  <si>
    <t xml:space="preserve"> การอนุรักษ์ธรรมชาติและสิ่งแวดล้อม</t>
  </si>
  <si>
    <t>2.เพื่อสร้างความรู้ ความเข้าใจที่ถูกต้องใน</t>
  </si>
  <si>
    <t>1.จัดฝึกอบรม จำนวน 1 ครั้ง</t>
  </si>
  <si>
    <t>1.เพื่อให้บริการประชาชนเชิงรุก</t>
  </si>
  <si>
    <t>2.เพื่อรับทราบปัญหาของประชาชน</t>
  </si>
  <si>
    <t>3.เพื่อให้บริการประชาชน/ลดขั้นตอนการ</t>
  </si>
  <si>
    <t xml:space="preserve"> -เพื่อส่งเสริมการมีส่วนร่วมของประชาชน</t>
  </si>
  <si>
    <t>แสดงความคิดเห็น</t>
  </si>
  <si>
    <t>1.ประชาชนรู้เรื่องการเลือกตั้งทุกระดับ</t>
  </si>
  <si>
    <t>2.อบรมความรู้เกี่ยวกับ กม. เลือกตั้งและ</t>
  </si>
  <si>
    <t xml:space="preserve"> - จัดอบรมประชาชนทั้ง 9 หมู่บ้าน</t>
  </si>
  <si>
    <t>1.เพื่อให้การบังคับใช้กฎหมายเป็นไป</t>
  </si>
  <si>
    <t xml:space="preserve">2.เพื่อให้การบริหารงานของ อบต. </t>
  </si>
  <si>
    <r>
      <t xml:space="preserve"> -จัดทำประชาพิจารณ์</t>
    </r>
    <r>
      <rPr>
        <sz val="13"/>
        <color indexed="8"/>
        <rFont val="TH SarabunPSK"/>
        <family val="2"/>
      </rPr>
      <t xml:space="preserve"> จำนวน 2 เรื่อง</t>
    </r>
  </si>
  <si>
    <t xml:space="preserve"> -เพื่อเป็นการจัดประชุมสัญจรแลกเปลี่ยน</t>
  </si>
  <si>
    <t xml:space="preserve"> - จำนวน 2 ครั้ง</t>
  </si>
  <si>
    <t xml:space="preserve"> -ประชาชนได้รับรู้ข้อมูลข่าวสาร</t>
  </si>
  <si>
    <t>ร้อยละ 80 ของประชากร</t>
  </si>
  <si>
    <t>ประชาสัมพันธ์</t>
  </si>
  <si>
    <t xml:space="preserve"> -เลือกตั้ง หมู่ที่ 1 - 9</t>
  </si>
  <si>
    <t>ไปใช้สิทธ์เลือก</t>
  </si>
  <si>
    <t>ตั้ง</t>
  </si>
  <si>
    <t xml:space="preserve"> -ประชาชนไปใช้สิทธิ์เลือกต้งไม่</t>
  </si>
  <si>
    <t>น้อยกว่า ร้อยละ 80 ของ</t>
  </si>
  <si>
    <t>ประชาชน</t>
  </si>
  <si>
    <t>ร้อยละของผู้เข้า</t>
  </si>
  <si>
    <t xml:space="preserve"> -การจัดงานเป็นไปด้วยความ</t>
  </si>
  <si>
    <t xml:space="preserve"> - จัดกิจกรรม 1 ครั้ง</t>
  </si>
  <si>
    <t xml:space="preserve"> - 60 -</t>
  </si>
  <si>
    <t xml:space="preserve">  -จัดส่งพนักงานและลูกจ้างเข้ารับการ</t>
  </si>
  <si>
    <t xml:space="preserve"> -การจัดเก็บภาษีร้อยละ 100</t>
  </si>
  <si>
    <t xml:space="preserve"> - จำนวน 6 ป้าย</t>
  </si>
  <si>
    <t>จำนวนป้าย</t>
  </si>
  <si>
    <t>บำรุงรักษาและซ่อมแซม</t>
  </si>
  <si>
    <t>วัสดุ  ครุภัณฑ์ ที่อยู่ในความ</t>
  </si>
  <si>
    <t>รับผิดชอบของ อบต.</t>
  </si>
  <si>
    <t>แก่ประชาชน</t>
  </si>
  <si>
    <t xml:space="preserve"> -เพื่อรองรับการให้บริการแก่ประชาชน</t>
  </si>
  <si>
    <t xml:space="preserve"> -มีวัสดุ ครุภัณฑ์เพียงพอ ต่อการบริการ</t>
  </si>
  <si>
    <t xml:space="preserve"> -การให้บริการประชาชนมี</t>
  </si>
  <si>
    <t>จัดหาเครื่องมือ เครื่องใช้</t>
  </si>
  <si>
    <t>ปฏิบัติงานของ อบต.</t>
  </si>
  <si>
    <t>วัสดุ  ครุภัณฑ์สำหรับการ</t>
  </si>
  <si>
    <t xml:space="preserve"> -มีเครื่องมือ  เครื่องใช้ วัสดุ ครุภัณฑ์</t>
  </si>
  <si>
    <t>เพียงพอ ต่อการบริการประชาชน</t>
  </si>
  <si>
    <t>ช่วยเหลือ</t>
  </si>
  <si>
    <t>อปท.เสลภูมิ 1 ครั้ง</t>
  </si>
  <si>
    <t xml:space="preserve">สารถูกต้องทันสมัย </t>
  </si>
  <si>
    <t xml:space="preserve"> - ประชาชนได้รับข้อมูลข่าว</t>
  </si>
  <si>
    <t>อย่างทั่วถึง</t>
  </si>
  <si>
    <t>ทุกสำนัก/</t>
  </si>
  <si>
    <t>กอง/ส่วน</t>
  </si>
  <si>
    <t>1.เพื่อเป็นการพัฒนาและส่งเสริมแหล่ง</t>
  </si>
  <si>
    <t>2.เพื่อให้แหล่งท่องเที่ยวเป็นที่รู้จักอย่างแพร่</t>
  </si>
  <si>
    <t>ก่อสร้างรางระบาย คสล.</t>
  </si>
  <si>
    <t>บำบัดน้ำเสีย 2 บ่อ สายหาด</t>
  </si>
  <si>
    <t xml:space="preserve"> -ขนาดกว้าง 1 เมตร สูง 2 เมตร </t>
  </si>
  <si>
    <t xml:space="preserve">ยาว 700 เมตร </t>
  </si>
  <si>
    <t>จำนวน 9 หมู่บ้าน และ</t>
  </si>
  <si>
    <t xml:space="preserve"> นักท่องท่องเที่ยว</t>
  </si>
  <si>
    <t>1.เพื่อเป็นการอนุรักษ์/แสดงพันธ์สัตว์น้ำ</t>
  </si>
  <si>
    <t>2.เพื่อสร้างสิ่งดึงดูดใจให้นักท่องเที่ยวให้มา</t>
  </si>
  <si>
    <t xml:space="preserve"> - 64 -</t>
  </si>
  <si>
    <t xml:space="preserve"> - 65 -</t>
  </si>
  <si>
    <t>สถานที่ได้</t>
  </si>
  <si>
    <t>นักท่องเที่ยว</t>
  </si>
  <si>
    <t xml:space="preserve"> - จัดอบรม/ศึกษาดูงาน จำนวน 1 ครั้ง</t>
  </si>
  <si>
    <t>ป้องกันและแก้ไขปัญหา</t>
  </si>
  <si>
    <t>อาชญากรรมของชุมชน</t>
  </si>
  <si>
    <t>ฝึกอบรมให้ความรู้ในการ</t>
  </si>
  <si>
    <t xml:space="preserve"> -เพื่อให้ประชาชนมีความรู้ในการป้องกันและ</t>
  </si>
  <si>
    <t>แก้ไขปัญหาอาชญากรรม</t>
  </si>
  <si>
    <t xml:space="preserve"> -อบรมให้ความรู้ จำนวน 1 ครั้ง</t>
  </si>
  <si>
    <t xml:space="preserve"> -ประชาชนมีความรู้ในการ</t>
  </si>
  <si>
    <t>ป้องกันอาชญากรรม</t>
  </si>
  <si>
    <t>ความรู้ด้านกฏหมาย</t>
  </si>
  <si>
    <t xml:space="preserve">จัดทำวารสารแผ่นพับเสริม </t>
  </si>
  <si>
    <t xml:space="preserve"> - ครัวเรือนละ 1 ฉบับ</t>
  </si>
  <si>
    <t>1.เพื่อเสริมความรู้ของประชาชนด้านกฏหมาย</t>
  </si>
  <si>
    <t>2.ป้องกันปัญหาที่พิพาทขัดแย้งต่างๆ</t>
  </si>
  <si>
    <t xml:space="preserve"> -ประชาชนได้รับรู้ความรู้และ</t>
  </si>
  <si>
    <t>ปฏิบัติได้ถูกต้อง</t>
  </si>
  <si>
    <t>จำนวนแผ่นพับ</t>
  </si>
  <si>
    <t>โครงการส่งเสริมประชาสัมพันธ์</t>
  </si>
  <si>
    <t xml:space="preserve"> ดียิ่งขึ้น</t>
  </si>
  <si>
    <t xml:space="preserve"> - ประชาชนได้รู้จักบึงเกลือ</t>
  </si>
  <si>
    <t xml:space="preserve"> - แหล่งท่องเที่ยวมีการอนุรักษ์</t>
  </si>
  <si>
    <t>ไม่ให้เสื่อมโทรม</t>
  </si>
  <si>
    <t>(ห้องประชุม)</t>
  </si>
  <si>
    <t xml:space="preserve"> -สามารถให้บริการประชาชน</t>
  </si>
  <si>
    <t xml:space="preserve"> - 66 -</t>
  </si>
  <si>
    <t>ก่อสร้างอาคาร ร้านค้า</t>
  </si>
  <si>
    <t>สำหรับผู้ประกอบอาหาร</t>
  </si>
  <si>
    <t xml:space="preserve"> - จำนวน 2 ร้าน</t>
  </si>
  <si>
    <t xml:space="preserve"> -มีร้านอาหารที่เพียงพอต่อ</t>
  </si>
  <si>
    <t xml:space="preserve">ก่อสร้างถนน คสล. </t>
  </si>
  <si>
    <t>การบริหารจัดการด้านการท่องเที่ยว</t>
  </si>
  <si>
    <t>1.เพื่อ อบต.ได้มีรายได้จากการลงทุนและ</t>
  </si>
  <si>
    <t>ยาวรวม 500 เมตร</t>
  </si>
  <si>
    <t xml:space="preserve"> -ประชาชนและนักท่องเที่ยว</t>
  </si>
  <si>
    <t>มีความสะดวก</t>
  </si>
  <si>
    <t>ก่อสร้างอาคารบังคับน้ำพร้อม</t>
  </si>
  <si>
    <t>จำนวน 2 จุด</t>
  </si>
  <si>
    <t xml:space="preserve"> -นักเรียนนำทักษะที่ได้รับการ</t>
  </si>
  <si>
    <t>พัฒนาไปใช้ให้เกิดประโยชน์</t>
  </si>
  <si>
    <t xml:space="preserve">ยาเสพติด“บึงเกลือสัมพันธ์” </t>
  </si>
  <si>
    <t>โครงการ อบต.พบประชาชน</t>
  </si>
  <si>
    <t xml:space="preserve">     แนวทางที่  3 จัดฝึกอบรมและพัฒนาความรู้ให้กับผู้ประกอบการร้านอาหาร</t>
  </si>
  <si>
    <t xml:space="preserve">    แนวทางที่ 2 ส่งเสริมการประชาสัมพันธ์แหล่งท่องเที่ยว</t>
  </si>
  <si>
    <t xml:space="preserve">     ยุทธศาสตร์ที่ 8  การพัฒนาด้านการท่องเที่ยว</t>
  </si>
  <si>
    <t xml:space="preserve">          แนวทางที่ 1 ปรับปรุง  บำรุงรักษา  และพัฒนาแหล่งท่องเที่ยว</t>
  </si>
  <si>
    <t xml:space="preserve">    ยุทธศาสตร์ที่  7  การพัฒนาด้านการเมือง  การบริหารจัดการ</t>
  </si>
  <si>
    <t xml:space="preserve">         แนวทางที่  1   ส่งเสริมการมีส่วนร่วมของประชาชนในรูปประชาคม และส่งเสริมความรู้ ความเข้าใจ เกี่ยวกับการบริหารงานของ อบต.</t>
  </si>
  <si>
    <t xml:space="preserve">    ยุทธศาสตร์ที่  6  การพัฒนาด้านสิ่งแวดล้อม การบำบัด การกำจัดขยะมูลฝอย และสิ่งปฏิกูล</t>
  </si>
  <si>
    <t xml:space="preserve">    ยุทธศาสตร์ที่  5  การพัฒนาด้านการศึกษา ศาสนา วัฒนธรรมและประเพณี</t>
  </si>
  <si>
    <t xml:space="preserve">    ยุทธศาสตร์ที่  4  การพัฒนาด้านสังคม</t>
  </si>
  <si>
    <t xml:space="preserve">    ยุทธศาสตร์ที่  3  การพัฒนาด้านเศรษฐกิจ</t>
  </si>
  <si>
    <t xml:space="preserve">    ยุทธศาสตร์ที่  2  การพัฒนาด้านแหล่งน้ำ</t>
  </si>
  <si>
    <t xml:space="preserve">     ยุทธศาสตร์จังหวัดที่ 6.2  ภาคตะวันออกเฉียงเหนือ</t>
  </si>
  <si>
    <t xml:space="preserve">     ยุทธศาสตร์ที่ 1 การพัฒนาด้านโครงสร้างพื้นฐาน</t>
  </si>
  <si>
    <t>ก่อสร้างถนน คสล. หมู่ที่ 5 **</t>
  </si>
  <si>
    <t>โนนคำ (ต.เมืองไพร) **</t>
  </si>
  <si>
    <t xml:space="preserve"> เส้นทาง หมู่ที่ 3-8 **</t>
  </si>
  <si>
    <t>บ้านโนนสวรรค์ หมู่ที่ 3  **</t>
  </si>
  <si>
    <t>ขุดลอกอ่างเก็บน้ำบึงเกลือ **</t>
  </si>
  <si>
    <t xml:space="preserve">  ก่อสร้างระบบสูบน้ำด้วยไฟฟ้า</t>
  </si>
  <si>
    <t>พร้อมขยายระบบส่งน้ำแบบท่อ</t>
  </si>
  <si>
    <t>เพื่อการเกษตร หมู่ที่ 3 **</t>
  </si>
  <si>
    <t>คลองส่งน้ำดาดคอนกรีต  **</t>
  </si>
  <si>
    <t xml:space="preserve">    ครัวเรือน</t>
  </si>
  <si>
    <t>หมู่ที่ 5 **</t>
  </si>
  <si>
    <t>ก่อสร้างคลองส่งน้ำดาดคอนกรีต**</t>
  </si>
  <si>
    <t xml:space="preserve"> -ขนาดกว้าง 10 ม. ยาว 100 ม.</t>
  </si>
  <si>
    <t>ซ่อมแซมคลองส่งน้ำ สถานีสูบน้ำ</t>
  </si>
  <si>
    <t>บ้านบ่อแก</t>
  </si>
  <si>
    <t>ขุดลอกปากบุ่งบึงเกลือเชื่อมบึง</t>
  </si>
  <si>
    <t>บ่อแก  **</t>
  </si>
  <si>
    <t>ก่อสร้างระบบประปาหมู่บ้านแบบผิว</t>
  </si>
  <si>
    <t>ดินขนาดใหญ่  หมู่ที่ 3 **</t>
  </si>
  <si>
    <t>ชลประทานระบบท่อสำหรับส่งน้ำ</t>
  </si>
  <si>
    <t>เพื่อการเกษตร ม. 1  **</t>
  </si>
  <si>
    <t>ก่อสร้างระบบประปาหมู่บ้าน หมู่ 5</t>
  </si>
  <si>
    <t>ซ่อมแซมคลองส่งน้ำสถานีหัวคู -</t>
  </si>
  <si>
    <t>น้ำจั้นน้อย</t>
  </si>
  <si>
    <t>ขุดลอกบึงบ่อแก  **</t>
  </si>
  <si>
    <t xml:space="preserve"> -อปพร.มีความพร้อมในการ</t>
  </si>
  <si>
    <t>ปฏิบัติหน้าที่</t>
  </si>
  <si>
    <t xml:space="preserve"> -การเกิดอุบัติเหตุในพื้นที่ลดลง</t>
  </si>
  <si>
    <t>ของแผนสามปี</t>
  </si>
  <si>
    <t>แหล่งท่องเที่ยวบึงเกลือ **</t>
  </si>
  <si>
    <t>แสดงพันธุ์สัตว์น้ำ  **</t>
  </si>
  <si>
    <t xml:space="preserve"> (หาดบึงเกลือทิศเหนือ) **</t>
  </si>
  <si>
    <t>บึงเกลือถึงบึงเกลือใต้ **</t>
  </si>
  <si>
    <t xml:space="preserve"> -ได้ตัวแทนสมาชิกที่มาจาก</t>
  </si>
  <si>
    <t>การเลือกตั้ง</t>
  </si>
  <si>
    <t xml:space="preserve"> -ได้รับทราบปัญหาที่แท้จริงของ</t>
  </si>
  <si>
    <t xml:space="preserve"> -มีจัดทำแผนพัฒนาตำบลที่เป็น</t>
  </si>
  <si>
    <t>รูปเล่มชัดเจน</t>
  </si>
  <si>
    <t xml:space="preserve"> -มีข้อบังคับตำบล,</t>
  </si>
  <si>
    <t>เล่มชัดเจน</t>
  </si>
  <si>
    <t>ข้อบัญญัติตำบล ที่เป็นรูป</t>
  </si>
  <si>
    <t xml:space="preserve"> -การปฏิบัติงานมีความคล่อง</t>
  </si>
  <si>
    <t>ตัวและงานมีประสิทธิภาพ</t>
  </si>
  <si>
    <t>มากขึ้น</t>
  </si>
  <si>
    <t xml:space="preserve"> -การจัดซื้อจัดจ้างของ อบต.</t>
  </si>
  <si>
    <t>โปร่งใส ตรวจสอบได้</t>
  </si>
  <si>
    <t xml:space="preserve"> -ชุมชนมีความเข้มแข็งและ</t>
  </si>
  <si>
    <t>ปัญหายาเสพติดลดน้อยลง</t>
  </si>
  <si>
    <t xml:space="preserve"> -ประชาชนมีถนนคสล.ในการ</t>
  </si>
  <si>
    <t xml:space="preserve"> ใช้สัญจรได้สะดวก</t>
  </si>
  <si>
    <t xml:space="preserve"> -ประชาชนมีถนนดินผิวจราจร</t>
  </si>
  <si>
    <t xml:space="preserve"> ลูกรังในการใช้สัญจรได้สะดวก</t>
  </si>
  <si>
    <t xml:space="preserve"> -ประชาชนมีถนนลาดยาง</t>
  </si>
  <si>
    <t xml:space="preserve"> ในการใช้สัญจรได้สะดวก</t>
  </si>
  <si>
    <t xml:space="preserve"> -ประชาชนมีถนนดินในการ</t>
  </si>
  <si>
    <t>ใช้สัญจรได้สะดวก</t>
  </si>
  <si>
    <t xml:space="preserve"> -ประชาชนมีถนนลูกรังใน</t>
  </si>
  <si>
    <t>การใช้สัญจรได้สะดวก</t>
  </si>
  <si>
    <t>สะดวก</t>
  </si>
  <si>
    <t xml:space="preserve"> -มีท่อ/รางช่วยระบายน้าได้</t>
  </si>
  <si>
    <t>ไฟฟ้าอย่างทั่วถึงทุกกลุ่ม</t>
  </si>
  <si>
    <t xml:space="preserve"> -กลุ่มเกษตรกรได้รับบริการด้าน</t>
  </si>
  <si>
    <t>บริโภคอย่างทั่วถึง</t>
  </si>
  <si>
    <t xml:space="preserve"> -ประชาชนมีน้าประปาอุปโภค</t>
  </si>
  <si>
    <t xml:space="preserve"> -มีคลองส่งน้าได้สะดวก</t>
  </si>
  <si>
    <t>สัญจรไปมาได้สะดวก</t>
  </si>
  <si>
    <t xml:space="preserve"> -ประชาชนมีสะพานใช้</t>
  </si>
  <si>
    <t xml:space="preserve"> -เพื่อสะดวกในการระบายน้ำ</t>
  </si>
  <si>
    <t xml:space="preserve"> -ประชาชนมีน้ำใช้เพื่อ</t>
  </si>
  <si>
    <t xml:space="preserve"> -ประชาชนมีน้ำใช้อุปโภค</t>
  </si>
  <si>
    <t>บริโภค</t>
  </si>
  <si>
    <t xml:space="preserve"> -มีแหล่งน้ำเพื่อทาการเกษตร</t>
  </si>
  <si>
    <t xml:space="preserve"> -มีคลองส่งน้ำได้สะดวก</t>
  </si>
  <si>
    <t>อุปโภคบริโภค</t>
  </si>
  <si>
    <t>ความยาวถนน</t>
  </si>
  <si>
    <t>คสล.</t>
  </si>
  <si>
    <t>ร.ร.ที่ได้รับการ</t>
  </si>
  <si>
    <t>อุดหนุน</t>
  </si>
  <si>
    <t>ลาดยาง</t>
  </si>
  <si>
    <t>ที่ได้รับการปรับ</t>
  </si>
  <si>
    <t>ปรุง</t>
  </si>
  <si>
    <t>ดิน</t>
  </si>
  <si>
    <t>ลูกรัง</t>
  </si>
  <si>
    <t>ความยาวของ</t>
  </si>
  <si>
    <t>รางระบายน้ำ</t>
  </si>
  <si>
    <t>ขยายไฟฟ้ายาว</t>
  </si>
  <si>
    <t>เป็นที่รู้จักมีตลาดรองรับ</t>
  </si>
  <si>
    <t xml:space="preserve"> -ผลิตผลทางการเกษตรของตาบล</t>
  </si>
  <si>
    <t>อย่างยั่งยืน</t>
  </si>
  <si>
    <t xml:space="preserve"> -กลุ่มเกษตรกรได้รับการพัฒนา</t>
  </si>
  <si>
    <t>มีตลาดรองรับ</t>
  </si>
  <si>
    <t xml:space="preserve"> -ผู้เข้ารับการฝึกอบรมนำ</t>
  </si>
  <si>
    <t>ความรู้ไปใช้ในการ</t>
  </si>
  <si>
    <t>ประกอบอาชีพ</t>
  </si>
  <si>
    <t xml:space="preserve"> - ฝึกอบรม/ศึกษาดูงาน</t>
  </si>
  <si>
    <t>จำนวน 120 คน</t>
  </si>
  <si>
    <t>ระดับที่ดีขึ้น</t>
  </si>
  <si>
    <t xml:space="preserve"> -ระบบสาธารณสุขมูลฐานใน</t>
  </si>
  <si>
    <t>ตำบลมีระดับที่ดีขึ้น</t>
  </si>
  <si>
    <t>ลดลง</t>
  </si>
  <si>
    <t xml:space="preserve"> -ระบบสาธารณสุขในตำบลมี</t>
  </si>
  <si>
    <t>แข็งแรง ปลอดภัยจากมะเร็ง-</t>
  </si>
  <si>
    <t>ปากมดลูก</t>
  </si>
  <si>
    <t xml:space="preserve"> -ประชาชนได้รับความ</t>
  </si>
  <si>
    <t>ปลอดภัยในการบริโภค</t>
  </si>
  <si>
    <t xml:space="preserve"> -อัตราป่วยด้วยโรคเบาหวาน</t>
  </si>
  <si>
    <t>/ความดันโลหิตสูงลดลง</t>
  </si>
  <si>
    <t>ได้รับการ</t>
  </si>
  <si>
    <t>จำนวนลาน</t>
  </si>
  <si>
    <t>กีฬา</t>
  </si>
  <si>
    <t xml:space="preserve"> - ประชาชนเข้าร่วมอบรม </t>
  </si>
  <si>
    <t>แหล่งน้ำที่ได้</t>
  </si>
  <si>
    <t>รับการขุดลอก</t>
  </si>
  <si>
    <t>จำนวนคลอง</t>
  </si>
  <si>
    <t>ส่งน้ำ</t>
  </si>
  <si>
    <t xml:space="preserve"> -ประชาชนมีน้ำประปาอุปโภค</t>
  </si>
  <si>
    <t>คลองส่งน้ำ</t>
  </si>
  <si>
    <t>ถังกรองน้ำ</t>
  </si>
  <si>
    <t>คุณภาพน้ำ</t>
  </si>
  <si>
    <t>จำนวนพนังกั้น</t>
  </si>
  <si>
    <t>น้ำ</t>
  </si>
  <si>
    <t>สร้างประตูน้ำ</t>
  </si>
  <si>
    <t>จำนวนประปา</t>
  </si>
  <si>
    <t>ที่ก่อสร้าง</t>
  </si>
  <si>
    <t>จำนวนสะพาน</t>
  </si>
  <si>
    <t>จำนวนเครื่อง</t>
  </si>
  <si>
    <t>สูบน้ำ</t>
  </si>
  <si>
    <t>จำนวนครั้ง</t>
  </si>
  <si>
    <t>ที่ได้รับการ</t>
  </si>
  <si>
    <t>ระยะทางการ</t>
  </si>
  <si>
    <t>ซ่อมแซม</t>
  </si>
  <si>
    <t xml:space="preserve"> -มีแหล่งกักเก็บน้ำไว้ใช้ เพื่อ</t>
  </si>
  <si>
    <t>จำนวนการก่อ</t>
  </si>
  <si>
    <t>สร้างประปา</t>
  </si>
  <si>
    <t>รับการทำความ</t>
  </si>
  <si>
    <t>สะอาด</t>
  </si>
  <si>
    <t>จำนวนระบบ</t>
  </si>
  <si>
    <t>ท่อส่งน้ำ</t>
  </si>
  <si>
    <t>จำนวนสถานี</t>
  </si>
  <si>
    <t>จำนวนบ้านพัก</t>
  </si>
  <si>
    <t>จำนวนหน่วย</t>
  </si>
  <si>
    <t>งานที่ได้รับ</t>
  </si>
  <si>
    <t>จำนวนหน่วยงาน</t>
  </si>
  <si>
    <t>ที่ได้รับการอุดหนุน</t>
  </si>
  <si>
    <t>สุนัขที่ได้รับวัคซีน</t>
  </si>
  <si>
    <t>จำนวนผู้ได้รับการ</t>
  </si>
  <si>
    <t>จำนวนที่พักได้รับ</t>
  </si>
  <si>
    <t>จำนวนหน่วยงานที่</t>
  </si>
  <si>
    <t>ได้รับการอุดหนุน</t>
  </si>
  <si>
    <t xml:space="preserve"> -ประชาชนได้รับข้อมูลข่าว</t>
  </si>
  <si>
    <t>สารเพิ่มขึ้นอีกทาง</t>
  </si>
  <si>
    <t xml:space="preserve"> -ประชาชนได้รับรู้ข้อมูลข่าว</t>
  </si>
  <si>
    <t>สารที่ทันต่อเหตุการณ์ปัจจุบัน</t>
  </si>
  <si>
    <t xml:space="preserve"> -ประชาชนได้รับทราบข้อมูล</t>
  </si>
  <si>
    <t xml:space="preserve">ข่าวสาร กิจกรรมต่าง ๆ    </t>
  </si>
  <si>
    <t>จำนวนหอ</t>
  </si>
  <si>
    <t>กระจายข่าว</t>
  </si>
  <si>
    <t>จำนวนบอร์ด</t>
  </si>
  <si>
    <t>การอุดหนุน</t>
  </si>
  <si>
    <t>จำนวนงานที่</t>
  </si>
  <si>
    <t>จัดกิจกรรม</t>
  </si>
  <si>
    <t>จำนวนพื้นได้</t>
  </si>
  <si>
    <t>ความยาวราง</t>
  </si>
  <si>
    <t>ระบายน้ำ</t>
  </si>
  <si>
    <t xml:space="preserve"> - ประชาชนมีที่ท่องเที่ยว</t>
  </si>
  <si>
    <t>สร้าง</t>
  </si>
  <si>
    <t>จำนวนร้านค้า</t>
  </si>
  <si>
    <t xml:space="preserve"> -ขนาดกว้าง 4 เมตร สูง 2 เมตร</t>
  </si>
  <si>
    <t xml:space="preserve"> -มีท่อ/รางช่วยระบายน้ำได้</t>
  </si>
  <si>
    <t xml:space="preserve"> -ประชาชนมีไฟฟ้าส่องสว่างมี</t>
  </si>
  <si>
    <t>ความปลอดภัยในชีวิตและ</t>
  </si>
  <si>
    <t>ทรัพย์สิน</t>
  </si>
  <si>
    <t xml:space="preserve"> -จำนวน 2 แห่ง</t>
  </si>
  <si>
    <t>จำนวนถังน้ำ</t>
  </si>
  <si>
    <t>ส่วนสวัสดิการสังคม</t>
  </si>
  <si>
    <t>/พช.อำเภอเสลภูมิ</t>
  </si>
  <si>
    <t>/สนง.เกษตร</t>
  </si>
  <si>
    <t>จำนวนกลุ่ม</t>
  </si>
  <si>
    <t>อาชีพ</t>
  </si>
  <si>
    <t xml:space="preserve"> - จัดซื้อน้ำมันเชื้อเพลิง</t>
  </si>
  <si>
    <t>จำนวนลิตร</t>
  </si>
  <si>
    <t>สมาชิก</t>
  </si>
  <si>
    <t>ส่าวนสวัดิการสังคม</t>
  </si>
  <si>
    <t>ส่วนสวัสดิการสังคม/</t>
  </si>
  <si>
    <t>กรมพัฒนาฝีมือ ฯ</t>
  </si>
  <si>
    <t>พ่นหมอกควัน</t>
  </si>
  <si>
    <t>หน่วยงานที่ได้</t>
  </si>
  <si>
    <t>จำนวนผู้เข้าอบรม</t>
  </si>
  <si>
    <t>จำนวนครั้งที่จัด</t>
  </si>
  <si>
    <t>จำนวนผู้ได้รับความ</t>
  </si>
  <si>
    <t>/พช.อำเภอ</t>
  </si>
  <si>
    <t>สำนักงานปลัด/ปภ.</t>
  </si>
  <si>
    <t>ปภ.</t>
  </si>
  <si>
    <t>ครั้งที่จัด</t>
  </si>
  <si>
    <t>ประชาชนได้</t>
  </si>
  <si>
    <t>รับการ</t>
  </si>
  <si>
    <t>ที่ได้จัด</t>
  </si>
  <si>
    <t>รับบริการ</t>
  </si>
  <si>
    <t>ได้รับหนังสือ</t>
  </si>
  <si>
    <t>พิมพ์</t>
  </si>
  <si>
    <t>งานที่ได้รับการ</t>
  </si>
  <si>
    <t>สนับสนุน</t>
  </si>
  <si>
    <t>จัดอบรม</t>
  </si>
  <si>
    <t>จำนวนแห่งที่</t>
  </si>
  <si>
    <t>ได้รับครุภัณฑ์</t>
  </si>
  <si>
    <t>ส่วนสวัสดิการฯ/</t>
  </si>
  <si>
    <t>ท่องเที่ยว</t>
  </si>
  <si>
    <t>ที่จัดกิจกรรม</t>
  </si>
  <si>
    <t>จำนวนถนนคัน</t>
  </si>
  <si>
    <t>ดินที่ได้รับการ</t>
  </si>
  <si>
    <t>จำนวนกิจกรรม</t>
  </si>
  <si>
    <t>จำนวนถังขยะ</t>
  </si>
  <si>
    <t xml:space="preserve"> -ขยะในเขต อบต.ลดลง   </t>
  </si>
  <si>
    <t>ร้อยละ30และช่วยลดภาวะ</t>
  </si>
  <si>
    <t>โลกร้อน</t>
  </si>
  <si>
    <t>ที่จัดโครงการ</t>
  </si>
  <si>
    <t xml:space="preserve">        แนวทางที่  2  สร้างจิตสำนึกและตระหนักในการจัดทรัพยากรธรรมชาติ สิ่งแวดล้อมและปรับปรุงพัฒนาที่สาธารณะเป็นสวนสุขภาพ ที่พักผ่อน</t>
  </si>
  <si>
    <t>จำนวนที่ปลูก</t>
  </si>
  <si>
    <t>หญ้าแฝก</t>
  </si>
  <si>
    <t>ถนนที่ได้รับการ</t>
  </si>
  <si>
    <t>ที่ร่วมโครงการ</t>
  </si>
  <si>
    <t>ประชาชนในพื้นที่ต่างๆ ของ</t>
  </si>
  <si>
    <t>วผ.</t>
  </si>
  <si>
    <t>ธุรการ สป.</t>
  </si>
  <si>
    <t xml:space="preserve"> -จัดทำแผนพัฒนาสามปี 80 เล่ม</t>
  </si>
  <si>
    <t>ระดับความสำเร็จ</t>
  </si>
  <si>
    <t xml:space="preserve"> -จัดทำข้อบัญญัติองค์การบริหารส่วน</t>
  </si>
  <si>
    <t>ตำบล จำนวน 2 เรื่อง</t>
  </si>
  <si>
    <t>จำนวนเรื่อง</t>
  </si>
  <si>
    <t>ข้อบัญญัติ</t>
  </si>
  <si>
    <t>จำนวนเรื่องการจัด</t>
  </si>
  <si>
    <t>ทำประชาพิจารณ์</t>
  </si>
  <si>
    <t>นิติกร</t>
  </si>
  <si>
    <t>จำนวนประชาชน</t>
  </si>
  <si>
    <t xml:space="preserve">ท้องถิ่น พนักงานส่วนตำบล </t>
  </si>
  <si>
    <t>เข้าฝึกอบรม</t>
  </si>
  <si>
    <t xml:space="preserve"> -บุคลากรนำความรู้ที่ได้นำมา</t>
  </si>
  <si>
    <t>พัฒนาองค์กร</t>
  </si>
  <si>
    <t>บุคลากร</t>
  </si>
  <si>
    <t xml:space="preserve"> - จัดกิจกรรม จำนวน 4 ครั้ง</t>
  </si>
  <si>
    <t>หมู่บ้านที่ได้รับ</t>
  </si>
  <si>
    <t>การสำรวจ</t>
  </si>
  <si>
    <t>จำนวนครั้งออก</t>
  </si>
  <si>
    <t>หน่วยบริการ</t>
  </si>
  <si>
    <t>จำนวน วัสดุ</t>
  </si>
  <si>
    <t>การซ่อมแซม</t>
  </si>
  <si>
    <t>ครุภัณฑ์ที่ได้รับ</t>
  </si>
  <si>
    <t>ครุภัณฑ์</t>
  </si>
  <si>
    <t>สนง.ปลัด/</t>
  </si>
  <si>
    <t>ทองเที่ยว</t>
  </si>
  <si>
    <t>สำนักปลัดอบต./</t>
  </si>
  <si>
    <t xml:space="preserve">         แนวทางที่ 1 การก่อสร้าง ปรับปรุง บำรุงรักษาถนน สะพาน ทางเท้า ท่อระบายน้ำ และรางระบายน้ำ</t>
  </si>
  <si>
    <t xml:space="preserve">   8.1 ปรับปรุง บำรุงรักษา และพัฒนาแหล่งท่องเที่ยว</t>
  </si>
  <si>
    <t xml:space="preserve">   8.2  ส่งเสริมการประชาสัมพันธ์แหล่งท่องเที่ยว</t>
  </si>
  <si>
    <t>หนองหวาย ,หนองหวาย2,หนองแคน</t>
  </si>
  <si>
    <t xml:space="preserve"> -จำนวน 3 แห่ง</t>
  </si>
  <si>
    <t>หนองฮาง, หนองตาแป,กุดน้ำใส</t>
  </si>
  <si>
    <t>หนองตอกแป้น, หนองบัว,หนองบอน</t>
  </si>
  <si>
    <t>อินเตอร์เน็ตตำบลเพื่อประชาชน</t>
  </si>
  <si>
    <t>( หมู่ที่ 1 -  9 )</t>
  </si>
  <si>
    <t xml:space="preserve"> -ผู้สูงอายุ คนพิการ ผู้ป่วยเอดส์ </t>
  </si>
  <si>
    <t>ในเขตตำบลบึงเกลือ (หมู่ 1-9)</t>
  </si>
  <si>
    <t xml:space="preserve"> -เพื่อให้สามารถควบคุมระดับเก็บกักน้ำได้   </t>
  </si>
  <si>
    <t xml:space="preserve"> -นักศึกษา กศน.ในตำบลได้</t>
  </si>
  <si>
    <t xml:space="preserve"> -ผู้เข้าร่วมโครงการสามารถ</t>
  </si>
  <si>
    <t>แสดงความคิดเห็นเป็นประโยชน์</t>
  </si>
  <si>
    <t xml:space="preserve"> -ผู้เข้าร่วมโครงการในชุมชน</t>
  </si>
  <si>
    <t>อาชีพเสริมสร้างรายได้ให้</t>
  </si>
  <si>
    <t>รับการพัฒนาศึกษาด้าน</t>
  </si>
  <si>
    <t>มีสภาพภูมิทัศน์ที่ดี</t>
  </si>
  <si>
    <t xml:space="preserve"> -มีผู้เข้าร่วมกิจกรรม จำนวน</t>
  </si>
  <si>
    <t xml:space="preserve"> 350  คน</t>
  </si>
  <si>
    <t xml:space="preserve"> - ประชาชนเกิดจิตสำนึกใน</t>
  </si>
  <si>
    <t xml:space="preserve">การอนุรักษ์ประเพณี </t>
  </si>
  <si>
    <t xml:space="preserve"> -ประชาชนเกิดจิตสำนึกในการ</t>
  </si>
  <si>
    <t xml:space="preserve"> อนุรักษ์ประเพณี อันดีงาม</t>
  </si>
  <si>
    <t xml:space="preserve"> -ประชาชนมีสุขภาพแข็งแรง</t>
  </si>
  <si>
    <t>และห่างไกลยาเสพติด</t>
  </si>
  <si>
    <t xml:space="preserve"> -ผู้เข้าร่วมโครงการทุกคน</t>
  </si>
  <si>
    <t>ประพฤติปฏิบัติตนอยู่ในหลัก</t>
  </si>
  <si>
    <t>คำสอนของศาสนา</t>
  </si>
  <si>
    <t>- 70 -</t>
  </si>
  <si>
    <t>ก่อสร้าง'ถนนแนวเขตกั้นที่สาธารณะ</t>
  </si>
  <si>
    <t>บ้านน้ำจั้นใหญ-บ้านโนนสว่าง</t>
  </si>
  <si>
    <t xml:space="preserve"> -เพื่อป้องกันการบุกรุกแนวเขต</t>
  </si>
  <si>
    <t xml:space="preserve"> -มีแนวเขตที่สาธารณะ</t>
  </si>
  <si>
    <t>ณรงค์ปรับปรุงภูมิทัศน์หน้า</t>
  </si>
  <si>
    <t>ร้านแพอาหารบึงเกลือ</t>
  </si>
  <si>
    <t>บึงเกลือได้ปรับปรุงทำความสะอาดร้านแพ</t>
  </si>
  <si>
    <t>เพื่อเป็นแรงดึงดูดนักท่องเที่ยว</t>
  </si>
  <si>
    <t xml:space="preserve"> -จัดณรงค์ ปีละ 1 ครั้ง</t>
  </si>
  <si>
    <t>จำนวนแพที่เข้า</t>
  </si>
  <si>
    <t>ร่ามโครงการ</t>
  </si>
  <si>
    <t>หนองสามแยก,หนองวังเดีย,หนองแสง</t>
  </si>
  <si>
    <t>หนองแสงใต้,เหนือ,หนองร่องไผ่</t>
  </si>
  <si>
    <t>จัดซื้อถังน้ำขนาดกลาง ม.6</t>
  </si>
  <si>
    <t xml:space="preserve">                                 และออกกำลังกายแก่ประชาชนในท้องถิ่น</t>
  </si>
  <si>
    <t>จัดซื้อรถบรรทุกน้ำดับเพลิง</t>
  </si>
  <si>
    <t>แบบเอนกประสงค์</t>
  </si>
  <si>
    <t xml:space="preserve"> -เพื่อให้การบริหารงานมีความสะดวก  </t>
  </si>
  <si>
    <t xml:space="preserve"> -จำนวน 1 คัน</t>
  </si>
  <si>
    <t>จำนวน รถ</t>
  </si>
  <si>
    <t>เต็มที่และมีความเหมาะสม</t>
  </si>
  <si>
    <t>จัดซื้อรถขุด พร้อมผานเกรด</t>
  </si>
  <si>
    <t xml:space="preserve">  - 18 -</t>
  </si>
  <si>
    <t xml:space="preserve"> - 23 -</t>
  </si>
  <si>
    <t xml:space="preserve"> -25 -</t>
  </si>
  <si>
    <t xml:space="preserve"> - 67 -</t>
  </si>
  <si>
    <t xml:space="preserve"> - 68 -</t>
  </si>
  <si>
    <t>- 71 -</t>
  </si>
  <si>
    <t>- 72 -</t>
  </si>
  <si>
    <t>ก่อสร้างลูกรังรอบบึงเกลือบริเวณบ้านบ่อแก ม.7 - บ้านโนนสวรรค์ ม.3</t>
  </si>
  <si>
    <t>ปรับปรุงภูมิทัศน์บึงเกลือและก่อสร้างอาคารประกอบบริเวณบ้านน้ำจั้นน้อย</t>
  </si>
  <si>
    <t>ก่อสร้างรางระบาย คสล. ขนาดปากกว้าง พร้อมบำบัดน้ำเสีย 2 บ่อ</t>
  </si>
  <si>
    <t>ก่อสร้างถนน คสล. ม.5</t>
  </si>
  <si>
    <t>ก่อสร้างลานกีฬาเอนกประสงค์</t>
  </si>
  <si>
    <t>อบต./อบจ.</t>
  </si>
  <si>
    <t>ประเพณี</t>
  </si>
  <si>
    <t xml:space="preserve"> -เพื่ออนุรักษ์ รักษา สืบทอดประเพณี ให้คงอยู่</t>
  </si>
  <si>
    <t>สืบไป</t>
  </si>
  <si>
    <t>รับอุดหนุน</t>
  </si>
  <si>
    <t>บึงเกลือต้านภัยยาเสพติด</t>
  </si>
  <si>
    <t>ฝึกอบรม และณรงค์ อบต.</t>
  </si>
  <si>
    <t xml:space="preserve"> -จัดณรงค์ จำนวน 1 ครั้ง</t>
  </si>
  <si>
    <t>ค่ายเยาวชน คนบึงเกลือ</t>
  </si>
  <si>
    <t>รักบ้านเกิด</t>
  </si>
  <si>
    <t>สามัคคี  ทำให้ชุมชนเข้มแข็ง  และ</t>
  </si>
  <si>
    <t>อาสาสมัครประจำตำบล</t>
  </si>
  <si>
    <t>ต้านภัยยาเสพติด</t>
  </si>
  <si>
    <t xml:space="preserve"> -เพื่อให้ชุมชนมีส่วนร่วมในป้องกันภัยคุกคาม</t>
  </si>
  <si>
    <t>จากปัญหายาเสพติด</t>
  </si>
  <si>
    <t xml:space="preserve"> -เพื่อเป็นการสร้างความเข้าใจกับประชาชน</t>
  </si>
  <si>
    <t>ในพื้นที่ในการสร้างความปรองดองสมานฉันท์</t>
  </si>
  <si>
    <t>ได้อย่างมีประสิทธิภาพ</t>
  </si>
  <si>
    <t xml:space="preserve"> -ปชช.มีความสงบสุขเกิดความ</t>
  </si>
  <si>
    <t>ความสามคคีปรองดองกัน</t>
  </si>
  <si>
    <t>อำเภอ</t>
  </si>
  <si>
    <t xml:space="preserve"> - จัดอบรมทบทวน จำนวน 1 ครั้ง</t>
  </si>
  <si>
    <t xml:space="preserve"> - จัดอบรม อปพร.ใหม่ จำนวน 1 ครั้ง</t>
  </si>
  <si>
    <t>ให้กับประชาชนในเขตพื้น</t>
  </si>
  <si>
    <t>อุดหนุนบุญคูณลาน สืบสาน</t>
  </si>
  <si>
    <t>จำนวนเตาขยะ</t>
  </si>
  <si>
    <t>ก่อสร้างเตาเผาขยะ /ก่อสร้าง</t>
  </si>
  <si>
    <t>สถานที่บริเวณที่ทิ้งขยะ ***</t>
  </si>
  <si>
    <t>แผนพัฒนาสามปี (พ.ศ. 2559  -  2561)  องค์การบริหารส่วนตำบลบึงเกลือ  อำเภอเสลภูมิ  จังหวัดร้อยเอ็ด</t>
  </si>
  <si>
    <t>ปี  2561</t>
  </si>
  <si>
    <t>แผนพัฒนาสามปี (พ.ศ.2559 - 2561)</t>
  </si>
  <si>
    <t>ปี 2561</t>
  </si>
  <si>
    <t xml:space="preserve"> - เพื่อป้องกันน้ำท่วมขัง และระบายน้ำใน</t>
  </si>
  <si>
    <t>ชุมชน</t>
  </si>
  <si>
    <t>(หมู่ที่ 1-9) **</t>
  </si>
  <si>
    <r>
      <t>กุดมดแดงน้อย ,</t>
    </r>
    <r>
      <rPr>
        <sz val="13"/>
        <color indexed="10"/>
        <rFont val="TH SarabunPSK"/>
        <family val="2"/>
      </rPr>
      <t>หนองจอกใต้,เหนือ</t>
    </r>
  </si>
  <si>
    <t>ซ่อมแซม,ขุดลอกรางระบาย</t>
  </si>
  <si>
    <t>น้ำเสีย (หมู่ 1-9 )</t>
  </si>
  <si>
    <t>บ้าน</t>
  </si>
  <si>
    <t>อุดหนุนโครงการปรับปรุงและ</t>
  </si>
  <si>
    <t>จัดซื้อหนังสือเข้าห้องสมุด</t>
  </si>
  <si>
    <t xml:space="preserve"> -เพื่อให้ผู้เรียนรู้จักใช้เวลาว่างให้เกิดประโยชน์แก่</t>
  </si>
  <si>
    <t>ตนเอง</t>
  </si>
  <si>
    <t>เยาวชน (หมู่ 1-9 )</t>
  </si>
  <si>
    <t>จัดหารถฉุกเฉินภายในตำบล</t>
  </si>
  <si>
    <t>จำนวนรถฉุกเฉิน</t>
  </si>
  <si>
    <t xml:space="preserve"> -ประชาชนได้รับความสะดวก</t>
  </si>
  <si>
    <t>เมื่อเกิด เจ็บ ป่วย หรือเหตุ</t>
  </si>
  <si>
    <t>ต่างๆ</t>
  </si>
  <si>
    <t xml:space="preserve"> -เพื่อบรรเทาความเดือดร้อนแก่ประชาชนใน</t>
  </si>
  <si>
    <t>การช่วยเหลือชีวิตผู้ป่วยให้ทันเหตุการณ์</t>
  </si>
  <si>
    <t>ณ จุดเกิดเหตุ</t>
  </si>
  <si>
    <t xml:space="preserve"> - จำนวนรถฉุกเฉิน </t>
  </si>
  <si>
    <t>ก่อสร้างปรับปรุงถนนดิน</t>
  </si>
  <si>
    <t xml:space="preserve">  หมู่ที่ 7</t>
  </si>
  <si>
    <t>จัดซื้อเครื่องสูบน้ำ  หมู่ที่ 5 หมู่ที่ 1</t>
  </si>
  <si>
    <t>อุดหนุนโครงการเลี้ยงไก่พื้นเมือง</t>
  </si>
  <si>
    <t>( ร.ร.น้ำจั้นใหญ่ )</t>
  </si>
  <si>
    <t>ปลอดโรคเพื่ออาหารกลางวัน</t>
  </si>
  <si>
    <t>ไก่ เพื่อใช้ในการบริโภค ประหยัด อดออม และ</t>
  </si>
  <si>
    <t xml:space="preserve">ก่อสร้างถนนดิน ผิวจราจร </t>
  </si>
  <si>
    <t xml:space="preserve"> ยาวประมาณ 2,000 เมตร</t>
  </si>
  <si>
    <t xml:space="preserve"> -ขนาด กว้าง 6 ม. สูง 1 เมตร</t>
  </si>
  <si>
    <t xml:space="preserve"> ลูกรัง ถึงลำน้ำยัง</t>
  </si>
  <si>
    <t>ดินลูกรัง</t>
  </si>
  <si>
    <t xml:space="preserve">ลูกรังหมู่ที่ 3  ถึงกุดน้ำใส </t>
  </si>
  <si>
    <t xml:space="preserve"> -ขนาดกว้าง 6 เมตร สูง 1 เมตร</t>
  </si>
  <si>
    <t>ก่อสร้างกำแพง คสล. ม.4</t>
  </si>
  <si>
    <t>ความยาวกำแพง</t>
  </si>
  <si>
    <t xml:space="preserve"> -ประชาชนได้มีถนนที่มีความ</t>
  </si>
  <si>
    <t xml:space="preserve"> -เพื่อป้องกันถนน คสล.เดิมชำรุดเสียหาย</t>
  </si>
  <si>
    <t xml:space="preserve">ซ่อมแซมถนน คสล. </t>
  </si>
  <si>
    <t>หมู่ที่ 5</t>
  </si>
  <si>
    <t>สังคม เด็กเยาวชนและประชาชนทั่วไปเข้าถึง</t>
  </si>
  <si>
    <t>หลักธรรมของพระพุทธศาสนา</t>
  </si>
  <si>
    <t xml:space="preserve"> -นักเรียนและประชาชนทั่วไปมี</t>
  </si>
  <si>
    <t xml:space="preserve">คุณธรรม จริยธรรม  </t>
  </si>
  <si>
    <t xml:space="preserve">    ยาวรวม  350  เมตร  2 จุด</t>
  </si>
  <si>
    <t xml:space="preserve">    ยาวรวม  200  เมตร</t>
  </si>
  <si>
    <t>จำนวน2 จุด ยาวรวม 550 เมตร</t>
  </si>
  <si>
    <t>ยาวรวม 200 เมตร</t>
  </si>
  <si>
    <t xml:space="preserve"> -ขนาดกว้าง         เมตร หนา 0.15 เมตร</t>
  </si>
  <si>
    <t>ยาวรวมประมาณ 12,000 เมตร</t>
  </si>
  <si>
    <t>ปรับปรุงถนนดิน ผิวจราจร</t>
  </si>
  <si>
    <t>ลูกรัง    หมู่ที่ 2</t>
  </si>
  <si>
    <t xml:space="preserve"> -ขนาดกว้าง 4 เมตร สูง 0.50 เมตร</t>
  </si>
  <si>
    <t xml:space="preserve"> -ขนาดกว้าง 4.5 เมตร สูง 0.5 เมตร</t>
  </si>
  <si>
    <t xml:space="preserve">ยาวรวมประมาณ 300 เมตร </t>
  </si>
  <si>
    <t xml:space="preserve"> - ขนาดกว้าง 0.30 เมตร สูง 0.30 เมตร</t>
  </si>
  <si>
    <t>เส้นทาง หมู่ที่ 6 ***</t>
  </si>
  <si>
    <t>ลูกรัง หมู่ที่ 1</t>
  </si>
  <si>
    <t>ยาว 400 เมตร</t>
  </si>
  <si>
    <t xml:space="preserve"> - ยาวรวมประมาณ  2,000  เมตร </t>
  </si>
  <si>
    <t xml:space="preserve"> - ยาวรวมประมาณ  3,500  เมตร </t>
  </si>
  <si>
    <t xml:space="preserve"> - ยาวรวมประมาณ  3,000  เมตร </t>
  </si>
  <si>
    <t xml:space="preserve"> - ยาวประมาณ 500  เมตรและ 700เมตร</t>
  </si>
  <si>
    <t>ไฟฟ้าสาธารณะที่</t>
  </si>
  <si>
    <t>ได้รับการซ่อมแซม</t>
  </si>
  <si>
    <t>ตรวจสอบ</t>
  </si>
  <si>
    <t>พื้นที่ที่ได้รับการ</t>
  </si>
  <si>
    <t xml:space="preserve"> - กว้าง 1.80 เมตร สูง 0.5 เมตร</t>
  </si>
  <si>
    <t>ยาว1,500 เมตร</t>
  </si>
  <si>
    <t xml:space="preserve"> - จำนวน 1 แห่ง กว้าง 1.8 เมตร</t>
  </si>
  <si>
    <t>สะพานข้ามฝายน้ำล้น หมู่ที่ 3</t>
  </si>
  <si>
    <t>คลองดินที่ได้</t>
  </si>
  <si>
    <t>บังคับน้ำ</t>
  </si>
  <si>
    <t>ส่งเสริมการใช้สารชีวภัณฑ์</t>
  </si>
  <si>
    <t>จำนวนผู้ใช้</t>
  </si>
  <si>
    <t>บริการ</t>
  </si>
  <si>
    <t>สำนักงานปลัด อบต.</t>
  </si>
  <si>
    <t>สำนักงานปลัดอบต./</t>
  </si>
  <si>
    <t>สำนักงานปลัดอบต.</t>
  </si>
  <si>
    <t>สำนักงานปลัด อบต./</t>
  </si>
  <si>
    <t xml:space="preserve"> -เพื่อให้เด็กมีสุขภาพดีแข็งแรง เจริญเติบโต</t>
  </si>
  <si>
    <t>ในการเรียน การสอน ได้รับการพัฒนาด้านต่างๆ</t>
  </si>
  <si>
    <t>อย่างสมวัย</t>
  </si>
  <si>
    <t xml:space="preserve"> -เพื่อให้เด็กเล็ก,ครูในศูนย์ฯมีวัสดุอุปกรณ์เพียงพอ</t>
  </si>
  <si>
    <t>ของ ศพด.บ้านบ่อแก</t>
  </si>
  <si>
    <t>จัดทำข้อบัญญัติองค์การ</t>
  </si>
  <si>
    <t>อบรมให้ความรู้เกี่ยวกับการ</t>
  </si>
  <si>
    <t>ชำระภาษี</t>
  </si>
  <si>
    <t xml:space="preserve"> - ประชาชนผู้มีหน้าที่สียภาษี หมู่ที่1-9</t>
  </si>
  <si>
    <t>การชำระภาษี</t>
  </si>
  <si>
    <t xml:space="preserve"> - เพื่อให้ประชาชนมีความรู้ความเข้าในเกี่ยวกับ</t>
  </si>
  <si>
    <t>เกี่ยวกับภาษีของ อบต.</t>
  </si>
  <si>
    <t xml:space="preserve"> - ประชาชนมีความรู้ความเข้าใจ</t>
  </si>
  <si>
    <t>อบรมให้ความรู้ประชาคมเกี่ยว</t>
  </si>
  <si>
    <t>กับระเบียบพัสดุในการตรวจ</t>
  </si>
  <si>
    <t>รับการจ้าง</t>
  </si>
  <si>
    <t xml:space="preserve"> -เพื่อให้ประชานมีความรู้ความเข้าใจเกี่ยวกับ</t>
  </si>
  <si>
    <t>งานตรวจรับการจ้างของ อบต.</t>
  </si>
  <si>
    <r>
      <t xml:space="preserve"> -</t>
    </r>
    <r>
      <rPr>
        <sz val="13"/>
        <color indexed="8"/>
        <rFont val="TH SarabunPSK"/>
        <family val="2"/>
      </rPr>
      <t xml:space="preserve"> จัดฝึกอบรมประชาคมหมู่ที่ 1-9</t>
    </r>
  </si>
  <si>
    <t>ที่เข้าอบรม</t>
  </si>
  <si>
    <t xml:space="preserve"> - ประชาคมมีความรู้ความเข้าใจ</t>
  </si>
  <si>
    <t>ที่ถูกต้องเกี่ยวกับงานตรวจรับ</t>
  </si>
  <si>
    <t>การจ้างของ อบต.</t>
  </si>
  <si>
    <t>สนง.ปลัด อบต.</t>
  </si>
  <si>
    <t>สป.(ปภ.)</t>
  </si>
  <si>
    <t>การป้องกันและ</t>
  </si>
  <si>
    <t>จำนวน 100 คน</t>
  </si>
  <si>
    <t>อบรมให้ความรู้คุ้มครอง</t>
  </si>
  <si>
    <t>ผู้บริโภค</t>
  </si>
  <si>
    <t>การป้องกันมะเร็งแก่สตรี</t>
  </si>
  <si>
    <t>อุดหนุนกองทุนสวัสดิการ</t>
  </si>
  <si>
    <t>ชุมชนตำบลบึงเกลือ</t>
  </si>
  <si>
    <t>ต.บึงเกลือพิทักษ์สิ่งแวดล้อม</t>
  </si>
  <si>
    <t>เสพติด</t>
  </si>
  <si>
    <t xml:space="preserve"> - หมูที่ 1-9</t>
  </si>
  <si>
    <t xml:space="preserve"> -เพื่อแสดงถึงครัวเรือนที่ปลอดยาเสพติด</t>
  </si>
  <si>
    <t>จัดทำป้ายครอบครัวปลอดยา</t>
  </si>
  <si>
    <t xml:space="preserve"> -มีป้ายแสดงครอบครัวทีปลอด</t>
  </si>
  <si>
    <t xml:space="preserve">                                          หน้า 18-68 โครงการที่มีเครื่องหมาย** คือ โครงการประสานแผน โดยในปีงบประมาณ  2559 มีโครงการที่ประสานแผนของ อปท. </t>
  </si>
  <si>
    <t xml:space="preserve"> เส้นทาง หมู่ที่ 8-2  **</t>
  </si>
  <si>
    <t>คันดินกั้นน้ำ **</t>
  </si>
  <si>
    <t>ประสงค์  **</t>
  </si>
  <si>
    <t>ก่อสร้างถนนลาดยางเส้นทาง หมู่ที่ 6</t>
  </si>
  <si>
    <t>ขุดลอกหนองน้ำธรรมชาติ</t>
  </si>
  <si>
    <t>ก่อสร้างสถานีสูบน้ำด้วยไฟฟ้า หมู่ที่ 5</t>
  </si>
  <si>
    <t>(อบจ./กรมชลประทาน)</t>
  </si>
  <si>
    <t>ก่อสร้างระบบสูบน้ำด้วยไฟฟ้าขยายระบบส่งน้ำแบบท่อเพื่อการเกษตร หมู่ที่ 3</t>
  </si>
  <si>
    <t>ขุดลอกบึงบ่อแก</t>
  </si>
  <si>
    <t>ก่อสร้างอาคารบังคับน้ำพร้อมคันดินกั้นน้ำ</t>
  </si>
  <si>
    <t>(อบจ./แขวงทางหลวงชนบทร้อยเอ็ด)</t>
  </si>
  <si>
    <t>(อบจ./กรมทรัพยากร ฯ)</t>
  </si>
  <si>
    <t>หน่วยงานที่รับผิดชอบ</t>
  </si>
  <si>
    <t xml:space="preserve"> -จัดซื้อครุภัณฑ์,สื่อการเรียนการสอน</t>
  </si>
  <si>
    <t>ในผลการเรียนของตนเอง</t>
  </si>
  <si>
    <t xml:space="preserve"> -เพื่อให้เด็กเห็นความสำคัญของการศึกษา</t>
  </si>
  <si>
    <t>และมีความภาคภูมิใจในผลการเรียนของตนเอง</t>
  </si>
  <si>
    <t>พัฒนาเด็กเล็กและครูปฐมวัย</t>
  </si>
  <si>
    <t xml:space="preserve"> - บุคลากรทางการศึกษามีความรู้</t>
  </si>
  <si>
    <t>และได้มาตรฐานด้านการศึกษา</t>
  </si>
  <si>
    <t>ในการปฏิบัติงาน</t>
  </si>
  <si>
    <t>พิธีมอบเกียรติบัตรของศูนย์</t>
  </si>
  <si>
    <t>อุดหนุนโครงการปรับปรุงแหล่ง</t>
  </si>
  <si>
    <t>เรียนรู้ทางพฤกษศาสตร์</t>
  </si>
  <si>
    <t xml:space="preserve"> -เพื่อปรับปรุงสภาพแวดล้อมการเรียนรู้</t>
  </si>
  <si>
    <t>ให้เหมาะสมกับการเรียนของนักเรียน</t>
  </si>
  <si>
    <t xml:space="preserve"> - มีสภาพแวดล้อมเหมาะสมต่อ</t>
  </si>
  <si>
    <t>การเรียนรู้ของนักเรียน</t>
  </si>
  <si>
    <t xml:space="preserve"> -นักเรียนมีผลสัมฤทธิ์ทางการ</t>
  </si>
  <si>
    <t>ให้เกิดประโยชน์</t>
  </si>
  <si>
    <t>เรียนสูงขึ้น และใช้เวลาว่าง</t>
  </si>
  <si>
    <t xml:space="preserve"> -นักเรียนรู้จักความพอเพียง </t>
  </si>
  <si>
    <t>ปลูกฝัง อบรม บ่มเพาะให้เด็กมี</t>
  </si>
  <si>
    <t>ความสมดุลทางเศรษฐกิจ สังคม</t>
  </si>
  <si>
    <t xml:space="preserve"> -โรงเรียนมีแปลงสาธิตการเกษตร</t>
  </si>
  <si>
    <t>แบบเศรษฐกิจพอเพียง  และ</t>
  </si>
  <si>
    <t>ประชาชนได้ร่วมใช้ประโยชน์จาก</t>
  </si>
  <si>
    <t>พื้นที่การเกษตร</t>
  </si>
  <si>
    <t xml:space="preserve"> - นักเรียนมีความเอื้อเฟื้อเผื่อแผ่ </t>
  </si>
  <si>
    <t>เสียสละ มีความเข้าใจเห็นอกเห็นใจ</t>
  </si>
  <si>
    <t>เกิดความสามัคคีในหมู่คณะ</t>
  </si>
  <si>
    <t xml:space="preserve"> ลงลูกรังหนา 0.10 เมตร ยาวรวม 1,000 เมตร</t>
  </si>
  <si>
    <t>แข็งแรงปลอดภัย</t>
  </si>
  <si>
    <t>ก่อสร้างสถานีสูบน้ำด้วยไฟฟ้า</t>
  </si>
  <si>
    <t xml:space="preserve"> -ชุมชนมีความเข้มแข็งปัญหา</t>
  </si>
  <si>
    <t>ยาเสพติดลดลง</t>
  </si>
  <si>
    <t>พัฒนาครูผู้ดูแลเด็ก</t>
  </si>
  <si>
    <t xml:space="preserve"> -เพื่อให้ครูผู้ดูแลเด็กมีวิชาความรู้เพิ่มขึ้นใช้ในการ</t>
  </si>
  <si>
    <t>เล็ก จำนวน 6 คน</t>
  </si>
  <si>
    <t xml:space="preserve"> - จำนวนครูผู้ดูแลเด็กและผู้ดูแลเด็ก </t>
  </si>
  <si>
    <t>มีความรู้ในการปฏิบัติงาน</t>
  </si>
  <si>
    <t xml:space="preserve"> -ครูผู้ดูแลเด็กและผู้ดูแลเด็กเล็ก</t>
  </si>
  <si>
    <t>ในการพัฒนาองค์การบริหารส่วนตำบล</t>
  </si>
  <si>
    <t>วผ./นิติกร</t>
  </si>
  <si>
    <t>วผ./ธุรการ สป.</t>
  </si>
  <si>
    <t>วผ./ท่องเที่ยว</t>
  </si>
  <si>
    <t>อบรมส่งเสริมหลักปรัชญา</t>
  </si>
  <si>
    <t>เศรษฐกิจพอเพียง</t>
  </si>
  <si>
    <t>ปณิธานความดี ปีมหามงคล</t>
  </si>
  <si>
    <t xml:space="preserve"> - ชุมชน หมู่บ้านสามารถนำ</t>
  </si>
  <si>
    <t>หลักเศรษฐกิจพอเพียงไปใช้ใน</t>
  </si>
  <si>
    <t>ชีวิตประจำวันได้</t>
  </si>
  <si>
    <t>แนวทางการพัฒนาองค์การบริหารส่วนตำบล</t>
  </si>
  <si>
    <t xml:space="preserve"> - เพื่อนำหลักปรัชญาของเศรษฐกิจพอเพียงเป็น</t>
  </si>
  <si>
    <t xml:space="preserve"> -เพื่อส่งเสริมการตั้งปณิธานความดีและการทำ</t>
  </si>
  <si>
    <t>ความดีของประชาชนทุกหมู่เหล่า</t>
  </si>
  <si>
    <t>ความดีและการทำความดี</t>
  </si>
  <si>
    <t xml:space="preserve"> -จัดกิจกรรมส่งเสริมการตั้งปณิธาน</t>
  </si>
  <si>
    <t>กิจกรรมที่จัด</t>
  </si>
  <si>
    <t xml:space="preserve"> -ประชาชนมีความตั้งใจอัน</t>
  </si>
  <si>
    <t>แน่วแน่สมัครใจกระทำความดี</t>
  </si>
  <si>
    <t>ด้วยความมุ่งมั่นที่เป็นประโยชน์</t>
  </si>
  <si>
    <t>จำนวนผู้นำชุมชน</t>
  </si>
  <si>
    <t>ที่ได้รับการเรียนรู้</t>
  </si>
  <si>
    <t>จำนวนรางระบาย</t>
  </si>
  <si>
    <t>น้ำที่ได้รับการซ่อม</t>
  </si>
  <si>
    <t>ก่อสร้างรางระบาย คสล. ขนาดปากกว้าง พร้อมบำบัดน้ำเสีย 2 บ่อ หาดบึงเกลือ</t>
  </si>
  <si>
    <t>(สนง.โยธาธิการฯ/ททท.)</t>
  </si>
  <si>
    <t>ลงชื่อ</t>
  </si>
  <si>
    <t>ผู้รายงาน</t>
  </si>
  <si>
    <t xml:space="preserve">     นายกองค์การบริหารส่วนตำบลบึงเกลือ</t>
  </si>
  <si>
    <t>โครงการสร้างภูมิคุ้มกันทาง</t>
  </si>
  <si>
    <t xml:space="preserve">สังคมโดยใช้มิติทางวัฒนธรรม </t>
  </si>
  <si>
    <t>อ.เสลภูมิ จ.ร้อยเอ็ด</t>
  </si>
  <si>
    <t xml:space="preserve"> -เพื่อใช้เป็นแนวทางในการดำเนินงาน</t>
  </si>
  <si>
    <t>,- เพื่อร่วมกันสร้างเครือข่ายการเฝ้าระวังทาง</t>
  </si>
  <si>
    <t>วัฒนธรรม</t>
  </si>
  <si>
    <t xml:space="preserve"> -เป็นการสร้างภูมิคุ้มกันให้เยาวชน</t>
  </si>
  <si>
    <t>และสังคม</t>
  </si>
  <si>
    <t xml:space="preserve"> -เพื่อเป็นการสร้างภูมิคุ้มกันให้เยาวชนและสังคม</t>
  </si>
  <si>
    <t xml:space="preserve"> -ร่วมกันสร้างเครือข่ายการเฝ้าระวังทาง</t>
  </si>
  <si>
    <t>ที่เยาวชนได้ทำ</t>
  </si>
  <si>
    <t>ร่วมกัน</t>
  </si>
  <si>
    <t>กิจกรรมร่วมกันอย่างสร้างสรรค์</t>
  </si>
  <si>
    <t xml:space="preserve"> - ได้เพิ่มพื้นที่ให้เยาวชนทำ </t>
  </si>
  <si>
    <t>โครงการเผยแผ่ธรรมส่งเสริม</t>
  </si>
  <si>
    <t>พุทธศาสนาและวัฒนธรรม</t>
  </si>
  <si>
    <t xml:space="preserve"> -เพื่อให้พุทธศาสนิกชนเข้าวัด ปฏิบัติธรรม</t>
  </si>
  <si>
    <t>ให้ทาน รักษาศีล และเด็กร่วมตอบปัญหาธรรม</t>
  </si>
  <si>
    <t xml:space="preserve"> -พุทธศาสนิกชน เข้าร่วมโครงการ</t>
  </si>
  <si>
    <t>จำนวนร้อยละ 80</t>
  </si>
  <si>
    <t xml:space="preserve"> - ผู้เข้าร่วมโครงการทุกคน คิด</t>
  </si>
  <si>
    <t>พูดทำความดี ช่วยเหลือกัน</t>
  </si>
  <si>
    <t>โครงการฮีตสิบสอง</t>
  </si>
  <si>
    <t>คลองสิบสี่</t>
  </si>
  <si>
    <t xml:space="preserve"> -ประชาชนทุกหมู่บ้านร่วมกับส่วนราช</t>
  </si>
  <si>
    <t>การทุกส่วนร่วมกิจกรรม</t>
  </si>
  <si>
    <t xml:space="preserve"> -ปลูกจิตสำนึกและตระหนัก</t>
  </si>
  <si>
    <t>ในคุณค่าของวัฒนธรรมและ</t>
  </si>
  <si>
    <t>เอกลักษณ์ของตนเอง</t>
  </si>
  <si>
    <t>โครงการเมืองไทย</t>
  </si>
  <si>
    <t xml:space="preserve"> -ภูมิปัญญา/ปราชญ์ชาวบ้าน/พระสงฆ์</t>
  </si>
  <si>
    <t>/ตำบลละ 1 คน</t>
  </si>
  <si>
    <t xml:space="preserve"> - มีคนดีในสังคมมากขึ้น</t>
  </si>
  <si>
    <t>จำนวนผู้ได้รับ</t>
  </si>
  <si>
    <t>การเชิดชู</t>
  </si>
  <si>
    <t xml:space="preserve"> -เพื่ออนุรักษ์ รักษาศิลปะ จารีตประเพณี</t>
  </si>
  <si>
    <t>ภูมิปัญญาและวัฒนธรรมอันดีงามของท้องถิ่น</t>
  </si>
  <si>
    <t xml:space="preserve"> -เด็กเยาวชน เข้าร่วมโครงการจำนวน</t>
  </si>
  <si>
    <t>ร้อยละ 80</t>
  </si>
  <si>
    <t>เยาวชนที่เข้า</t>
  </si>
  <si>
    <t xml:space="preserve"> - เด็กเยาวชนได้ใช้เวลาว่างให้</t>
  </si>
  <si>
    <t>เกิดประโยชน์และสามารถนำ</t>
  </si>
  <si>
    <t>ความรู้ไปปรับใช้ในชีวิตประจำวัน</t>
  </si>
  <si>
    <t xml:space="preserve"> - จัดฝึกอบรม/ศึกษาดูงานให้แก่</t>
  </si>
  <si>
    <t>ผู้นำชุมชน บุคลากรของ อบต.</t>
  </si>
  <si>
    <t xml:space="preserve"> - 69 -</t>
  </si>
  <si>
    <t>- 73 -</t>
  </si>
  <si>
    <t xml:space="preserve">                              จำนวน  20 โครงการ  เป็นเงิน  422,428,900 บาท  รายละเอียดปรากฎที่ หน้า  19,20, 21,22,23,27,28,29,30,31,32,38,40,57,66</t>
  </si>
  <si>
    <t xml:space="preserve"> - 74 -</t>
  </si>
  <si>
    <t>ก่อสร้างที่ทำการองค์การ</t>
  </si>
  <si>
    <t>ต่อการบริการของประชาชน</t>
  </si>
  <si>
    <t>เพื่อให้การบริหารงานมีความสะดวก</t>
  </si>
  <si>
    <t xml:space="preserve"> -ก่อสร้างสำนักงานองค์การบริหาร</t>
  </si>
  <si>
    <t>ส่วนตำบลจำนวน 1 หลัง</t>
  </si>
  <si>
    <t>อาคารที่ทำการ</t>
  </si>
  <si>
    <t>ก่อสร้างถนน คสล.เส้นทางบ้านหัวคู หมู่ที่ 9 เชื่อมบ้านขี้เหล็ก (ต.เมืองไพร)</t>
  </si>
  <si>
    <t>ก่อสร้างถนนลูกรังเส้นทางบ้านบ่อแก หมู่ที่ 7 เชื่อมบ้านนางเหล่ง (ต.เมืองไพร)</t>
  </si>
  <si>
    <t>ก่อสร้างถนน คสล.เส้นทางบ้านโนนสวรรค์ หมู่ที่ 3 เชื่อมบ้านนาทม (ต.ภูเงิน)</t>
  </si>
  <si>
    <t>ก่อสร้างถนน คศล. เส้นทางบ้านหัวคู หมู่ที่ 4  เชื่อม บ้านโนนคำ (ต.เมืองไพร)</t>
  </si>
  <si>
    <t>ก่อสร้างถนนลาดยางเส้นทางบ้านนางเลา หมู่ที่ 6 เชื่อม บ้านนางเหล่ง (ต.เมืองไพร)</t>
  </si>
  <si>
    <t>(อบจ.ร้อยเอ็ด)</t>
  </si>
  <si>
    <t>ก่อสร้างถนนลาดยางเส้นทางหมู่ที่ 8 ถึง หมู่ที่ 2</t>
  </si>
  <si>
    <t xml:space="preserve">                                   (นายสมศรี  อ่างรี)</t>
  </si>
  <si>
    <t>รวมทั้งสิ้น 11 โครงการ</t>
  </si>
  <si>
    <t xml:space="preserve">ก่อสร้างถนน คสล. หมู่ที่ 3 </t>
  </si>
  <si>
    <t xml:space="preserve"> - เพื่อให้การคมนาคมสะดวกรวดเร็ว เชื่อม</t>
  </si>
  <si>
    <t>ต่อเส้นทางระหว่างตำบล</t>
  </si>
  <si>
    <t xml:space="preserve"> - ขนาดกว้าง 5 เมตร ยาว 3,000 เมตร  </t>
  </si>
  <si>
    <t>หนา 0.15 เมตร</t>
  </si>
  <si>
    <t>หลวงชนบท)</t>
  </si>
  <si>
    <t>(อบจ.ข.ทาง</t>
  </si>
  <si>
    <t xml:space="preserve"> ใช้สัญจรได้สะดวก เชื่อม</t>
  </si>
  <si>
    <t>ระหว่างตำบล</t>
  </si>
  <si>
    <t>ข.ทางหลวงฯ</t>
  </si>
  <si>
    <t>ก่อสร้างถนน คสล.สายทางหัวคู</t>
  </si>
  <si>
    <t>ข.ทางหลวงชนบท</t>
  </si>
  <si>
    <t xml:space="preserve"> - ขนาดกว้าง 5 เมตร  หนา 0.15 เมตร</t>
  </si>
  <si>
    <t>ยาวรวม 400 เมตร</t>
  </si>
  <si>
    <t>อบจ.ร้อยเอ็ด</t>
  </si>
  <si>
    <t>ก่อสร้างถนนลูกรังเส้นทางบ้าน</t>
  </si>
  <si>
    <t>บ่อแก หมู่ที่ 7 เชื่อมบ้านนาง</t>
  </si>
  <si>
    <t>เหล่ง (ต.เมืองไพร)  **</t>
  </si>
  <si>
    <t xml:space="preserve"> - ขนาดกว้าง 6 เมตร ยาว 2,800 เมตร</t>
  </si>
  <si>
    <t>ถนน</t>
  </si>
  <si>
    <t xml:space="preserve"> -มีถนนใช้ในการสัญจรไปมา</t>
  </si>
  <si>
    <t>ระหว่างตำบลได้สะดวก</t>
  </si>
  <si>
    <t>ก่อสร้างถนน คสล.หมู๋ 9 เชื่อม</t>
  </si>
  <si>
    <t>บ้านขีเหล็ก(ต.เมืองไพร) **</t>
  </si>
  <si>
    <t>เชื่อมบ้านนาทม (ต.ภูเงิน) **</t>
  </si>
  <si>
    <t>(อบต./สนง.โยธาธิการฯ/ททท.)</t>
  </si>
  <si>
    <t>อบจ.ร้อยเอ็ด/ข.ทางหลวงชนบท</t>
  </si>
  <si>
    <t>รวมทั้งสิ้นจำนวนโครงการ 22 โครงการ</t>
  </si>
  <si>
    <t>1.จัดกิจกรรมอบรม</t>
  </si>
  <si>
    <t xml:space="preserve"> 1. เพื่อให้ความรู้เกี่ยวกับการป้องกันโรคเอดส์</t>
  </si>
  <si>
    <t>โครงการอบรมให้ความรู้</t>
  </si>
  <si>
    <t>และด้อยโอกาส จำนวน 100 คน</t>
  </si>
  <si>
    <t>รับการอบรม</t>
  </si>
  <si>
    <t>การปฏิบัติตัวในการดำรงชีพ</t>
  </si>
  <si>
    <t xml:space="preserve"> - ผู้ป่วยเอดส์มีความรู้เกี่ยวกับ</t>
  </si>
  <si>
    <t>ส่วนสวัสดิการฯ</t>
  </si>
  <si>
    <t>ฝึกอบรม รณรงค์การคัดแยก</t>
  </si>
  <si>
    <t>ขยะ และการนำกลับมาใช้ใหม่</t>
  </si>
  <si>
    <t>2.จัดณรงค์การทำความสะอาดภายในหมู่</t>
  </si>
  <si>
    <t>โครงการฝึกอบรมด้าน</t>
  </si>
  <si>
    <t>กฎหมายแก่กลุ่มสตรี</t>
  </si>
  <si>
    <t xml:space="preserve"> -เพื่อจัดอบรมให้ความรู้ด้านกฎหมายให้แก่สตรี</t>
  </si>
  <si>
    <t xml:space="preserve"> 1.ฝึกอบรมกลุ่มสตรี จำนวน 100 คน</t>
  </si>
  <si>
    <t xml:space="preserve"> -กลุ่มสตรีมีความรู้ด้านกฎหมาย</t>
  </si>
  <si>
    <t>เพิ่มมากขึ้น</t>
  </si>
  <si>
    <t>(ร.ร โนนสว่าง)</t>
  </si>
  <si>
    <t xml:space="preserve"> -ครู นักเรียน จำนวน 28 คน</t>
  </si>
  <si>
    <t>อุดหนุนโครงการเลี้ยงปลาดุก</t>
  </si>
  <si>
    <t>ในบ่อซีเมนต์</t>
  </si>
  <si>
    <t>ผิดชอบ</t>
  </si>
  <si>
    <t xml:space="preserve"> -ครู นักเรียน จำนวน 56 คน</t>
  </si>
  <si>
    <t>สามารถนำไปใช้ในชีวิตประจำวัน</t>
  </si>
  <si>
    <t>ก่อสร้างประตูระบายแบบเปิด-ปิด</t>
  </si>
  <si>
    <t>ลำรางระบายน้ำสาธารณประโยชน์</t>
  </si>
  <si>
    <t>ยาว 2 เมตร หนา 6 มมล.</t>
  </si>
  <si>
    <t>จัดงานรัฐพิธี และงานพิธีการ</t>
  </si>
  <si>
    <t xml:space="preserve"> -สนับสนุน/จัดงานรัฐพิธี และพิธิการ</t>
  </si>
  <si>
    <t>ต่างๆ จำนวน 3 งาน</t>
  </si>
  <si>
    <t>ก่อสร้างอาคารศูนย์เรียนรู้ ศพด.</t>
  </si>
  <si>
    <t xml:space="preserve"> - อาคาร  จำนวน 2 หลัง</t>
  </si>
  <si>
    <t xml:space="preserve"> - มีอาคารศูนย์เรียนให้เด็กและ</t>
  </si>
  <si>
    <t>ผู้สนใจได้เรียนรู้</t>
  </si>
  <si>
    <t>ก่อสร้างห้องน้ำ ศพด. บึงเกลือ</t>
  </si>
  <si>
    <t>และความปลอดภัยเพื่อให้ปราศจากโรคภัยไข้เจ็บ</t>
  </si>
  <si>
    <t xml:space="preserve"> 1.เพื่อให้เกิดความสะอาด ความมีระเบียบวินัย </t>
  </si>
  <si>
    <t xml:space="preserve"> -เด็กและผู้ปกครองเกิดมี</t>
  </si>
  <si>
    <t>สุขลักษณะที่ดี</t>
  </si>
  <si>
    <t>สร้างความปรองดองสมานฉันท์</t>
  </si>
  <si>
    <t>ส่งเสริมประชาธิปไตย</t>
  </si>
  <si>
    <t xml:space="preserve"> -  จัดอบรม จำนวน 1 ครั้ง</t>
  </si>
  <si>
    <t xml:space="preserve"> - จำนวน 1 เครื่อง</t>
  </si>
  <si>
    <t xml:space="preserve"> -ขนาดยาว 36 ม. สูง 1.50 ม. หนา 0.05 ม.</t>
  </si>
  <si>
    <t xml:space="preserve">  -ขนาดกว้าง 0.40 เมตร ลึกเฉลี่ย 0.40 เมตร</t>
  </si>
  <si>
    <t>ยาว 250 เมตร</t>
  </si>
  <si>
    <t>ยาว 100 เมตร</t>
  </si>
  <si>
    <t xml:space="preserve"> ยาว  100 เมตร</t>
  </si>
  <si>
    <t xml:space="preserve"> ยาวรวม 300 เมตร</t>
  </si>
  <si>
    <t xml:space="preserve"> -เพื่อส่งเสริมให้ครู นักเรียน รู้จักการเลี้ยงปลาเพื่อ</t>
  </si>
  <si>
    <t>ใช้ในการบริโภค ประหยัด อดออมและมีความรับ</t>
  </si>
  <si>
    <t xml:space="preserve"> -เพื่อให้เด็กนักเรียนและผู้สนใจศึกษาเรียนรู้เพิ่ม</t>
  </si>
  <si>
    <t xml:space="preserve"> -เพื่อให้ประชาชนมีความรู้ความเข้าใจ</t>
  </si>
  <si>
    <t>ในการทิ้งขยะให้เหมาะสม</t>
  </si>
  <si>
    <t xml:space="preserve"> 0.40 เมตร  ยาว 1,000 เมตร</t>
  </si>
  <si>
    <t>ยาว 200  เมตร</t>
  </si>
  <si>
    <t xml:space="preserve"> ยาว 120  เมตร </t>
  </si>
  <si>
    <t>หาดบึงเกลือ ม.8</t>
  </si>
  <si>
    <t xml:space="preserve"> -ขนาดกว้าง 5 เมตร หนา 0.15 เมตร</t>
  </si>
  <si>
    <t>ซ้อมสร้างถนนผิวจราจร</t>
  </si>
  <si>
    <t>ลาดยางสายทางริมทางหาด</t>
  </si>
  <si>
    <t>บึงเกลือช่วง ม.8 -ม.7</t>
  </si>
  <si>
    <t>ซ้อมสร้างถนนผิวจราจรลาดยาง</t>
  </si>
  <si>
    <t>ทาง หมู่ที่ 4 - ม.2</t>
  </si>
  <si>
    <t xml:space="preserve"> - บ้านโนนสวรรค์ ม.3</t>
  </si>
  <si>
    <t>ก่อสร้างถนน คสล. แยกถนน</t>
  </si>
  <si>
    <t>ลาดยาง ม.8 - วัดป่าสามัคคี</t>
  </si>
  <si>
    <t>ธรรม</t>
  </si>
  <si>
    <t>ซ่อมสร้างผิวทางลาดยาง</t>
  </si>
  <si>
    <t>แอสฟัสท์ติกคอนกรีต ถนน</t>
  </si>
  <si>
    <t xml:space="preserve">สายทางริมหาดบึงเกลือ </t>
  </si>
  <si>
    <t>ช่วงบ้านน้ำจั้นน้อย-บ้านบ่อแก)</t>
  </si>
  <si>
    <t xml:space="preserve"> -ขนาดกว้าง 6 เมตร ไหล่ทางข้างละ 1 ม.</t>
  </si>
  <si>
    <t>พื้นที่ซ่อมสร้างม่น้อยกว่า 15,432 ตร.ม.</t>
  </si>
  <si>
    <t>ตำบลบึงเกลือ ***</t>
  </si>
  <si>
    <t xml:space="preserve">หนา 0.04 ม. ระยะทาง 1,929 เมตร </t>
  </si>
  <si>
    <t>การศึกษา และความภาคภูมิใจ</t>
  </si>
  <si>
    <t xml:space="preserve"> - เด็กเล็กเห็นความสำคัญ ของ</t>
  </si>
  <si>
    <t>โครงการบริหารจัดการน้ำ</t>
  </si>
  <si>
    <t>แบบบูรณาการ</t>
  </si>
  <si>
    <t xml:space="preserve"> -ประชาชนมีน้ำใช้ตลอดปี</t>
  </si>
  <si>
    <t xml:space="preserve"> -ขุดลอกรางระบายน้ำเสีย ยาวรวม 1,000 ม.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</si>
</sst>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  <numFmt numFmtId="193" formatCode="#,##0;[Red]#,##0"/>
    <numFmt numFmtId="194" formatCode="0_ ;\-0\ "/>
  </numFmts>
  <fonts count="96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color indexed="8"/>
      <name val="TH SarabunPSK"/>
      <family val="2"/>
    </font>
    <font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3"/>
      <color indexed="10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b/>
      <i/>
      <sz val="15"/>
      <name val="TH SarabunPSK"/>
      <family val="2"/>
    </font>
    <font>
      <b/>
      <i/>
      <sz val="16"/>
      <name val="TH SarabunPSK"/>
      <family val="2"/>
    </font>
    <font>
      <i/>
      <sz val="15"/>
      <name val="TH SarabunPSK"/>
      <family val="2"/>
    </font>
    <font>
      <b/>
      <i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2.3"/>
      <color indexed="8"/>
      <name val="TH SarabunPSK"/>
      <family val="2"/>
    </font>
    <font>
      <sz val="12"/>
      <color indexed="8"/>
      <name val="TH SarabunPSK"/>
      <family val="2"/>
    </font>
    <font>
      <b/>
      <sz val="17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Angsana New"/>
      <family val="1"/>
    </font>
    <font>
      <sz val="10"/>
      <color indexed="8"/>
      <name val="TH SarabunPSK"/>
      <family val="2"/>
    </font>
    <font>
      <b/>
      <sz val="14.5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sz val="14.5"/>
      <color indexed="8"/>
      <name val="TH SarabunPSK"/>
      <family val="2"/>
    </font>
    <font>
      <i/>
      <sz val="14"/>
      <color indexed="8"/>
      <name val="TH SarabunPSK"/>
      <family val="2"/>
    </font>
    <font>
      <i/>
      <sz val="15"/>
      <color indexed="8"/>
      <name val="TH SarabunPSK"/>
      <family val="2"/>
    </font>
    <font>
      <b/>
      <i/>
      <sz val="15"/>
      <color indexed="8"/>
      <name val="TH SarabunPSK"/>
      <family val="2"/>
    </font>
    <font>
      <b/>
      <i/>
      <sz val="12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2.3"/>
      <color theme="1"/>
      <name val="TH SarabunPSK"/>
      <family val="2"/>
    </font>
    <font>
      <sz val="12"/>
      <color theme="1"/>
      <name val="TH SarabunPSK"/>
      <family val="2"/>
    </font>
    <font>
      <b/>
      <sz val="17"/>
      <color theme="1"/>
      <name val="TH SarabunPSK"/>
      <family val="2"/>
    </font>
    <font>
      <sz val="13"/>
      <color rgb="FFFF0000"/>
      <name val="TH SarabunPSK"/>
      <family val="2"/>
    </font>
    <font>
      <sz val="15"/>
      <color theme="1"/>
      <name val="TH SarabunPSK"/>
      <family val="2"/>
    </font>
    <font>
      <sz val="14"/>
      <color theme="1"/>
      <name val="Angsana New"/>
      <family val="1"/>
    </font>
    <font>
      <sz val="10"/>
      <color theme="1"/>
      <name val="TH SarabunPSK"/>
      <family val="2"/>
    </font>
    <font>
      <b/>
      <sz val="14.5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4.5"/>
      <color theme="1"/>
      <name val="TH SarabunPSK"/>
      <family val="2"/>
    </font>
    <font>
      <i/>
      <sz val="14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i/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89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77" fillId="0" borderId="11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/>
    </xf>
    <xf numFmtId="0" fontId="77" fillId="0" borderId="13" xfId="0" applyFont="1" applyBorder="1" applyAlignment="1">
      <alignment horizontal="center"/>
    </xf>
    <xf numFmtId="0" fontId="77" fillId="0" borderId="10" xfId="0" applyFont="1" applyBorder="1" applyAlignment="1">
      <alignment vertical="top"/>
    </xf>
    <xf numFmtId="3" fontId="77" fillId="0" borderId="12" xfId="0" applyNumberFormat="1" applyFont="1" applyBorder="1" applyAlignment="1">
      <alignment horizontal="center" vertical="top"/>
    </xf>
    <xf numFmtId="0" fontId="77" fillId="0" borderId="10" xfId="0" applyFont="1" applyBorder="1" applyAlignment="1">
      <alignment horizontal="center" vertical="top"/>
    </xf>
    <xf numFmtId="0" fontId="77" fillId="0" borderId="12" xfId="0" applyFont="1" applyBorder="1" applyAlignment="1">
      <alignment vertical="top"/>
    </xf>
    <xf numFmtId="0" fontId="77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77" fillId="0" borderId="14" xfId="0" applyFont="1" applyBorder="1" applyAlignment="1">
      <alignment vertical="top"/>
    </xf>
    <xf numFmtId="0" fontId="77" fillId="0" borderId="14" xfId="0" applyFont="1" applyBorder="1" applyAlignment="1">
      <alignment horizontal="center" vertical="top"/>
    </xf>
    <xf numFmtId="3" fontId="77" fillId="0" borderId="14" xfId="0" applyNumberFormat="1" applyFont="1" applyBorder="1" applyAlignment="1">
      <alignment horizontal="center" vertical="top"/>
    </xf>
    <xf numFmtId="0" fontId="77" fillId="0" borderId="15" xfId="0" applyFont="1" applyBorder="1" applyAlignment="1">
      <alignment/>
    </xf>
    <xf numFmtId="0" fontId="77" fillId="0" borderId="15" xfId="0" applyFont="1" applyBorder="1" applyAlignment="1">
      <alignment vertical="top"/>
    </xf>
    <xf numFmtId="0" fontId="77" fillId="0" borderId="15" xfId="0" applyFont="1" applyBorder="1" applyAlignment="1">
      <alignment horizontal="center" vertical="top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vertical="top"/>
    </xf>
    <xf numFmtId="0" fontId="77" fillId="0" borderId="0" xfId="0" applyFont="1" applyBorder="1" applyAlignment="1">
      <alignment horizontal="center" vertical="top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10" xfId="0" applyFont="1" applyBorder="1" applyAlignment="1">
      <alignment/>
    </xf>
    <xf numFmtId="3" fontId="77" fillId="0" borderId="10" xfId="0" applyNumberFormat="1" applyFont="1" applyBorder="1" applyAlignment="1">
      <alignment horizontal="center"/>
    </xf>
    <xf numFmtId="0" fontId="77" fillId="0" borderId="12" xfId="0" applyFont="1" applyBorder="1" applyAlignment="1">
      <alignment/>
    </xf>
    <xf numFmtId="3" fontId="77" fillId="0" borderId="12" xfId="0" applyNumberFormat="1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4" xfId="0" applyFont="1" applyBorder="1" applyAlignment="1">
      <alignment/>
    </xf>
    <xf numFmtId="0" fontId="77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/>
    </xf>
    <xf numFmtId="0" fontId="77" fillId="0" borderId="14" xfId="0" applyFont="1" applyBorder="1" applyAlignment="1">
      <alignment/>
    </xf>
    <xf numFmtId="0" fontId="78" fillId="0" borderId="12" xfId="0" applyFont="1" applyBorder="1" applyAlignment="1">
      <alignment/>
    </xf>
    <xf numFmtId="0" fontId="79" fillId="0" borderId="0" xfId="0" applyFont="1" applyAlignment="1">
      <alignment/>
    </xf>
    <xf numFmtId="0" fontId="79" fillId="0" borderId="14" xfId="0" applyFont="1" applyBorder="1" applyAlignment="1">
      <alignment/>
    </xf>
    <xf numFmtId="0" fontId="7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3" fontId="77" fillId="0" borderId="10" xfId="0" applyNumberFormat="1" applyFont="1" applyBorder="1" applyAlignment="1">
      <alignment horizontal="center" vertical="top"/>
    </xf>
    <xf numFmtId="0" fontId="77" fillId="0" borderId="15" xfId="0" applyFont="1" applyBorder="1" applyAlignment="1">
      <alignment/>
    </xf>
    <xf numFmtId="0" fontId="77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vertical="top"/>
    </xf>
    <xf numFmtId="0" fontId="79" fillId="0" borderId="0" xfId="0" applyFont="1" applyBorder="1" applyAlignment="1">
      <alignment horizontal="center" vertical="top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7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1" fillId="0" borderId="10" xfId="0" applyFont="1" applyBorder="1" applyAlignment="1">
      <alignment/>
    </xf>
    <xf numFmtId="0" fontId="75" fillId="0" borderId="0" xfId="0" applyFont="1" applyAlignment="1">
      <alignment/>
    </xf>
    <xf numFmtId="0" fontId="81" fillId="0" borderId="12" xfId="0" applyFont="1" applyBorder="1" applyAlignment="1">
      <alignment/>
    </xf>
    <xf numFmtId="0" fontId="75" fillId="0" borderId="15" xfId="0" applyFont="1" applyBorder="1" applyAlignment="1">
      <alignment/>
    </xf>
    <xf numFmtId="0" fontId="79" fillId="0" borderId="15" xfId="0" applyFont="1" applyBorder="1" applyAlignment="1">
      <alignment vertical="top"/>
    </xf>
    <xf numFmtId="0" fontId="75" fillId="0" borderId="15" xfId="0" applyFont="1" applyBorder="1" applyAlignment="1">
      <alignment vertical="top"/>
    </xf>
    <xf numFmtId="0" fontId="79" fillId="0" borderId="15" xfId="0" applyFont="1" applyBorder="1" applyAlignment="1">
      <alignment horizontal="center" vertical="top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vertical="top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2" xfId="0" applyFont="1" applyBorder="1" applyAlignment="1">
      <alignment/>
    </xf>
    <xf numFmtId="0" fontId="77" fillId="0" borderId="16" xfId="0" applyFont="1" applyBorder="1" applyAlignment="1">
      <alignment horizontal="center"/>
    </xf>
    <xf numFmtId="0" fontId="83" fillId="0" borderId="0" xfId="0" applyFont="1" applyAlignment="1">
      <alignment/>
    </xf>
    <xf numFmtId="0" fontId="77" fillId="0" borderId="15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77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85" fillId="0" borderId="12" xfId="0" applyFont="1" applyBorder="1" applyAlignment="1">
      <alignment vertical="top"/>
    </xf>
    <xf numFmtId="3" fontId="78" fillId="0" borderId="12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3" fontId="75" fillId="0" borderId="11" xfId="0" applyNumberFormat="1" applyFont="1" applyBorder="1" applyAlignment="1">
      <alignment/>
    </xf>
    <xf numFmtId="0" fontId="77" fillId="0" borderId="11" xfId="0" applyFont="1" applyBorder="1" applyAlignment="1">
      <alignment/>
    </xf>
    <xf numFmtId="3" fontId="77" fillId="0" borderId="11" xfId="0" applyNumberFormat="1" applyFont="1" applyBorder="1" applyAlignment="1">
      <alignment/>
    </xf>
    <xf numFmtId="0" fontId="83" fillId="0" borderId="11" xfId="0" applyFont="1" applyBorder="1" applyAlignment="1">
      <alignment/>
    </xf>
    <xf numFmtId="3" fontId="83" fillId="0" borderId="11" xfId="0" applyNumberFormat="1" applyFont="1" applyBorder="1" applyAlignment="1">
      <alignment/>
    </xf>
    <xf numFmtId="3" fontId="83" fillId="0" borderId="11" xfId="0" applyNumberFormat="1" applyFont="1" applyBorder="1" applyAlignment="1">
      <alignment horizontal="right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7" fillId="0" borderId="14" xfId="0" applyFont="1" applyBorder="1" applyAlignment="1">
      <alignment vertical="center"/>
    </xf>
    <xf numFmtId="3" fontId="75" fillId="0" borderId="0" xfId="0" applyNumberFormat="1" applyFont="1" applyBorder="1" applyAlignment="1">
      <alignment/>
    </xf>
    <xf numFmtId="0" fontId="77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7" fontId="3" fillId="0" borderId="11" xfId="38" applyNumberFormat="1" applyFont="1" applyBorder="1" applyAlignment="1">
      <alignment/>
    </xf>
    <xf numFmtId="0" fontId="83" fillId="0" borderId="12" xfId="0" applyFont="1" applyBorder="1" applyAlignment="1">
      <alignment horizontal="center"/>
    </xf>
    <xf numFmtId="0" fontId="77" fillId="0" borderId="11" xfId="0" applyFont="1" applyBorder="1" applyAlignment="1">
      <alignment horizontal="center" vertical="top"/>
    </xf>
    <xf numFmtId="0" fontId="77" fillId="0" borderId="11" xfId="0" applyFont="1" applyBorder="1" applyAlignment="1">
      <alignment vertical="top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187" fontId="77" fillId="0" borderId="12" xfId="38" applyNumberFormat="1" applyFont="1" applyBorder="1" applyAlignment="1">
      <alignment horizontal="center"/>
    </xf>
    <xf numFmtId="0" fontId="77" fillId="0" borderId="10" xfId="0" applyFont="1" applyBorder="1" applyAlignment="1">
      <alignment/>
    </xf>
    <xf numFmtId="0" fontId="77" fillId="0" borderId="17" xfId="0" applyFont="1" applyBorder="1" applyAlignment="1">
      <alignment horizontal="center"/>
    </xf>
    <xf numFmtId="0" fontId="83" fillId="0" borderId="11" xfId="0" applyFont="1" applyBorder="1" applyAlignment="1">
      <alignment/>
    </xf>
    <xf numFmtId="3" fontId="83" fillId="0" borderId="11" xfId="0" applyNumberFormat="1" applyFont="1" applyBorder="1" applyAlignment="1">
      <alignment/>
    </xf>
    <xf numFmtId="0" fontId="77" fillId="0" borderId="20" xfId="0" applyFont="1" applyBorder="1" applyAlignment="1">
      <alignment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4" xfId="0" applyFont="1" applyBorder="1" applyAlignment="1">
      <alignment/>
    </xf>
    <xf numFmtId="0" fontId="77" fillId="0" borderId="14" xfId="0" applyFont="1" applyBorder="1" applyAlignment="1">
      <alignment horizontal="center"/>
    </xf>
    <xf numFmtId="0" fontId="77" fillId="0" borderId="14" xfId="0" applyFont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2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14" xfId="0" applyFont="1" applyBorder="1" applyAlignment="1">
      <alignment/>
    </xf>
    <xf numFmtId="0" fontId="77" fillId="0" borderId="14" xfId="0" applyFont="1" applyBorder="1" applyAlignment="1">
      <alignment horizontal="center"/>
    </xf>
    <xf numFmtId="0" fontId="77" fillId="0" borderId="14" xfId="0" applyFont="1" applyBorder="1" applyAlignment="1">
      <alignment vertical="center"/>
    </xf>
    <xf numFmtId="0" fontId="77" fillId="0" borderId="12" xfId="0" applyFont="1" applyBorder="1" applyAlignment="1">
      <alignment horizontal="left"/>
    </xf>
    <xf numFmtId="0" fontId="77" fillId="0" borderId="10" xfId="0" applyFont="1" applyBorder="1" applyAlignment="1">
      <alignment horizontal="left"/>
    </xf>
    <xf numFmtId="0" fontId="77" fillId="0" borderId="12" xfId="0" applyFont="1" applyBorder="1" applyAlignment="1">
      <alignment horizontal="left" vertical="top"/>
    </xf>
    <xf numFmtId="3" fontId="77" fillId="0" borderId="15" xfId="0" applyNumberFormat="1" applyFont="1" applyBorder="1" applyAlignment="1">
      <alignment horizontal="center" vertical="top"/>
    </xf>
    <xf numFmtId="0" fontId="77" fillId="0" borderId="14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4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4" xfId="0" applyFont="1" applyBorder="1" applyAlignment="1">
      <alignment vertical="center"/>
    </xf>
    <xf numFmtId="49" fontId="77" fillId="0" borderId="12" xfId="0" applyNumberFormat="1" applyFont="1" applyBorder="1" applyAlignment="1">
      <alignment/>
    </xf>
    <xf numFmtId="49" fontId="77" fillId="0" borderId="10" xfId="0" applyNumberFormat="1" applyFont="1" applyBorder="1" applyAlignment="1">
      <alignment/>
    </xf>
    <xf numFmtId="193" fontId="77" fillId="0" borderId="12" xfId="0" applyNumberFormat="1" applyFont="1" applyBorder="1" applyAlignment="1">
      <alignment horizontal="left"/>
    </xf>
    <xf numFmtId="0" fontId="77" fillId="0" borderId="12" xfId="0" applyFont="1" applyBorder="1" applyAlignment="1">
      <alignment/>
    </xf>
    <xf numFmtId="193" fontId="77" fillId="0" borderId="10" xfId="0" applyNumberFormat="1" applyFont="1" applyBorder="1" applyAlignment="1">
      <alignment horizontal="left"/>
    </xf>
    <xf numFmtId="0" fontId="77" fillId="0" borderId="12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80" fillId="0" borderId="12" xfId="0" applyFont="1" applyBorder="1" applyAlignment="1">
      <alignment horizontal="left"/>
    </xf>
    <xf numFmtId="0" fontId="77" fillId="0" borderId="12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2" xfId="0" applyFont="1" applyBorder="1" applyAlignment="1">
      <alignment/>
    </xf>
    <xf numFmtId="0" fontId="86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80" fillId="0" borderId="12" xfId="0" applyFont="1" applyBorder="1" applyAlignment="1">
      <alignment horizontal="left"/>
    </xf>
    <xf numFmtId="0" fontId="77" fillId="0" borderId="12" xfId="0" applyFont="1" applyBorder="1" applyAlignment="1">
      <alignment/>
    </xf>
    <xf numFmtId="0" fontId="80" fillId="0" borderId="12" xfId="0" applyFont="1" applyBorder="1" applyAlignment="1">
      <alignment horizontal="left"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77" fillId="0" borderId="15" xfId="0" applyFont="1" applyBorder="1" applyAlignment="1">
      <alignment horizontal="left"/>
    </xf>
    <xf numFmtId="0" fontId="77" fillId="0" borderId="10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0" xfId="0" applyFont="1" applyBorder="1" applyAlignment="1">
      <alignment/>
    </xf>
    <xf numFmtId="0" fontId="86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80" fillId="0" borderId="12" xfId="0" applyFont="1" applyBorder="1" applyAlignment="1">
      <alignment horizontal="left"/>
    </xf>
    <xf numFmtId="0" fontId="77" fillId="0" borderId="10" xfId="0" applyFont="1" applyBorder="1" applyAlignment="1">
      <alignment/>
    </xf>
    <xf numFmtId="0" fontId="80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80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78" fillId="0" borderId="12" xfId="0" applyFont="1" applyBorder="1" applyAlignment="1">
      <alignment horizontal="center"/>
    </xf>
    <xf numFmtId="0" fontId="77" fillId="0" borderId="10" xfId="0" applyFont="1" applyBorder="1" applyAlignment="1">
      <alignment horizontal="left"/>
    </xf>
    <xf numFmtId="193" fontId="77" fillId="0" borderId="10" xfId="0" applyNumberFormat="1" applyFont="1" applyBorder="1" applyAlignment="1">
      <alignment horizontal="center"/>
    </xf>
    <xf numFmtId="193" fontId="77" fillId="0" borderId="12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3" fontId="83" fillId="0" borderId="0" xfId="0" applyNumberFormat="1" applyFont="1" applyBorder="1" applyAlignment="1">
      <alignment/>
    </xf>
    <xf numFmtId="0" fontId="79" fillId="0" borderId="12" xfId="0" applyFont="1" applyBorder="1" applyAlignment="1">
      <alignment horizontal="center"/>
    </xf>
    <xf numFmtId="0" fontId="79" fillId="0" borderId="12" xfId="0" applyFont="1" applyBorder="1" applyAlignment="1">
      <alignment/>
    </xf>
    <xf numFmtId="0" fontId="75" fillId="0" borderId="0" xfId="0" applyFont="1" applyBorder="1" applyAlignment="1">
      <alignment/>
    </xf>
    <xf numFmtId="187" fontId="77" fillId="0" borderId="12" xfId="38" applyNumberFormat="1" applyFont="1" applyBorder="1" applyAlignment="1">
      <alignment/>
    </xf>
    <xf numFmtId="187" fontId="79" fillId="0" borderId="12" xfId="38" applyNumberFormat="1" applyFont="1" applyBorder="1" applyAlignment="1">
      <alignment/>
    </xf>
    <xf numFmtId="187" fontId="79" fillId="0" borderId="12" xfId="38" applyNumberFormat="1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83" fillId="0" borderId="12" xfId="0" applyFont="1" applyBorder="1" applyAlignment="1">
      <alignment/>
    </xf>
    <xf numFmtId="193" fontId="3" fillId="0" borderId="10" xfId="0" applyNumberFormat="1" applyFont="1" applyBorder="1" applyAlignment="1">
      <alignment horizontal="center"/>
    </xf>
    <xf numFmtId="193" fontId="3" fillId="0" borderId="12" xfId="0" applyNumberFormat="1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77" fillId="0" borderId="0" xfId="0" applyFont="1" applyAlignment="1">
      <alignment horizontal="left"/>
    </xf>
    <xf numFmtId="3" fontId="77" fillId="0" borderId="12" xfId="0" applyNumberFormat="1" applyFont="1" applyBorder="1" applyAlignment="1">
      <alignment horizontal="left"/>
    </xf>
    <xf numFmtId="0" fontId="7" fillId="0" borderId="12" xfId="38" applyNumberFormat="1" applyFont="1" applyBorder="1" applyAlignment="1">
      <alignment horizontal="right" vertical="top"/>
    </xf>
    <xf numFmtId="0" fontId="7" fillId="0" borderId="12" xfId="0" applyNumberFormat="1" applyFont="1" applyBorder="1" applyAlignment="1">
      <alignment horizontal="right" vertical="top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0" fontId="7" fillId="0" borderId="25" xfId="0" applyNumberFormat="1" applyFont="1" applyBorder="1" applyAlignment="1">
      <alignment vertical="top"/>
    </xf>
    <xf numFmtId="0" fontId="7" fillId="0" borderId="21" xfId="0" applyNumberFormat="1" applyFont="1" applyBorder="1" applyAlignment="1">
      <alignment horizontal="right" vertical="top"/>
    </xf>
    <xf numFmtId="0" fontId="7" fillId="0" borderId="12" xfId="38" applyNumberFormat="1" applyFont="1" applyBorder="1" applyAlignment="1">
      <alignment horizontal="center" vertical="top"/>
    </xf>
    <xf numFmtId="0" fontId="7" fillId="0" borderId="26" xfId="0" applyNumberFormat="1" applyFont="1" applyBorder="1" applyAlignment="1">
      <alignment vertical="top"/>
    </xf>
    <xf numFmtId="0" fontId="7" fillId="0" borderId="22" xfId="38" applyNumberFormat="1" applyFont="1" applyBorder="1" applyAlignment="1">
      <alignment horizontal="center" vertical="top"/>
    </xf>
    <xf numFmtId="0" fontId="7" fillId="0" borderId="22" xfId="38" applyNumberFormat="1" applyFont="1" applyBorder="1" applyAlignment="1">
      <alignment horizontal="right" vertical="top"/>
    </xf>
    <xf numFmtId="0" fontId="7" fillId="0" borderId="22" xfId="0" applyNumberFormat="1" applyFont="1" applyBorder="1" applyAlignment="1">
      <alignment horizontal="right" vertical="top"/>
    </xf>
    <xf numFmtId="0" fontId="6" fillId="0" borderId="27" xfId="0" applyNumberFormat="1" applyFont="1" applyBorder="1" applyAlignment="1">
      <alignment horizontal="right" vertical="top"/>
    </xf>
    <xf numFmtId="0" fontId="6" fillId="0" borderId="28" xfId="0" applyNumberFormat="1" applyFont="1" applyBorder="1" applyAlignment="1">
      <alignment horizontal="center" vertical="top"/>
    </xf>
    <xf numFmtId="0" fontId="6" fillId="0" borderId="28" xfId="0" applyNumberFormat="1" applyFont="1" applyBorder="1" applyAlignment="1">
      <alignment horizontal="right" vertical="top"/>
    </xf>
    <xf numFmtId="0" fontId="7" fillId="0" borderId="29" xfId="0" applyNumberFormat="1" applyFont="1" applyBorder="1" applyAlignment="1">
      <alignment horizontal="center" vertical="top"/>
    </xf>
    <xf numFmtId="0" fontId="7" fillId="0" borderId="29" xfId="0" applyNumberFormat="1" applyFont="1" applyBorder="1" applyAlignment="1">
      <alignment horizontal="right" vertical="top"/>
    </xf>
    <xf numFmtId="0" fontId="7" fillId="0" borderId="30" xfId="0" applyNumberFormat="1" applyFont="1" applyBorder="1" applyAlignment="1">
      <alignment horizontal="right" vertical="top"/>
    </xf>
    <xf numFmtId="0" fontId="7" fillId="0" borderId="22" xfId="0" applyNumberFormat="1" applyFont="1" applyBorder="1" applyAlignment="1">
      <alignment horizontal="center" vertical="top"/>
    </xf>
    <xf numFmtId="0" fontId="6" fillId="0" borderId="31" xfId="0" applyNumberFormat="1" applyFont="1" applyBorder="1" applyAlignment="1">
      <alignment horizontal="right" vertical="top"/>
    </xf>
    <xf numFmtId="0" fontId="6" fillId="0" borderId="27" xfId="0" applyNumberFormat="1" applyFont="1" applyBorder="1" applyAlignment="1">
      <alignment horizontal="center" vertical="top"/>
    </xf>
    <xf numFmtId="0" fontId="7" fillId="0" borderId="12" xfId="38" applyNumberFormat="1" applyFont="1" applyBorder="1" applyAlignment="1">
      <alignment horizontal="right"/>
    </xf>
    <xf numFmtId="0" fontId="7" fillId="0" borderId="32" xfId="0" applyNumberFormat="1" applyFont="1" applyBorder="1" applyAlignment="1">
      <alignment vertical="top"/>
    </xf>
    <xf numFmtId="0" fontId="7" fillId="0" borderId="14" xfId="38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 quotePrefix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vertical="top"/>
    </xf>
    <xf numFmtId="0" fontId="6" fillId="0" borderId="25" xfId="0" applyNumberFormat="1" applyFont="1" applyBorder="1" applyAlignment="1">
      <alignment vertical="top"/>
    </xf>
    <xf numFmtId="0" fontId="6" fillId="0" borderId="35" xfId="0" applyNumberFormat="1" applyFont="1" applyBorder="1" applyAlignment="1">
      <alignment horizontal="right" vertical="top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25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38" applyNumberFormat="1" applyFont="1" applyAlignment="1">
      <alignment/>
    </xf>
    <xf numFmtId="0" fontId="6" fillId="0" borderId="27" xfId="0" applyNumberFormat="1" applyFont="1" applyBorder="1" applyAlignment="1">
      <alignment horizontal="right"/>
    </xf>
    <xf numFmtId="0" fontId="6" fillId="0" borderId="28" xfId="38" applyNumberFormat="1" applyFont="1" applyBorder="1" applyAlignment="1">
      <alignment horizontal="center"/>
    </xf>
    <xf numFmtId="0" fontId="6" fillId="0" borderId="28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38" applyNumberFormat="1" applyFont="1" applyBorder="1" applyAlignment="1">
      <alignment horizontal="center"/>
    </xf>
    <xf numFmtId="0" fontId="6" fillId="0" borderId="0" xfId="38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75" fillId="0" borderId="0" xfId="0" applyNumberFormat="1" applyFont="1" applyAlignment="1">
      <alignment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49" fontId="77" fillId="0" borderId="14" xfId="0" applyNumberFormat="1" applyFont="1" applyBorder="1" applyAlignment="1">
      <alignment/>
    </xf>
    <xf numFmtId="49" fontId="77" fillId="0" borderId="15" xfId="0" applyNumberFormat="1" applyFont="1" applyBorder="1" applyAlignment="1">
      <alignment/>
    </xf>
    <xf numFmtId="49" fontId="77" fillId="0" borderId="0" xfId="0" applyNumberFormat="1" applyFont="1" applyBorder="1" applyAlignment="1">
      <alignment/>
    </xf>
    <xf numFmtId="193" fontId="77" fillId="0" borderId="13" xfId="0" applyNumberFormat="1" applyFont="1" applyBorder="1" applyAlignment="1">
      <alignment horizontal="center"/>
    </xf>
    <xf numFmtId="0" fontId="7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187" fontId="75" fillId="0" borderId="11" xfId="0" applyNumberFormat="1" applyFont="1" applyBorder="1" applyAlignment="1">
      <alignment/>
    </xf>
    <xf numFmtId="187" fontId="7" fillId="0" borderId="12" xfId="38" applyNumberFormat="1" applyFont="1" applyBorder="1" applyAlignment="1">
      <alignment horizontal="right" vertical="top"/>
    </xf>
    <xf numFmtId="187" fontId="7" fillId="0" borderId="21" xfId="38" applyNumberFormat="1" applyFont="1" applyBorder="1" applyAlignment="1">
      <alignment horizontal="right" vertical="top"/>
    </xf>
    <xf numFmtId="187" fontId="7" fillId="0" borderId="22" xfId="38" applyNumberFormat="1" applyFont="1" applyBorder="1" applyAlignment="1">
      <alignment horizontal="right" vertical="top"/>
    </xf>
    <xf numFmtId="187" fontId="6" fillId="0" borderId="28" xfId="38" applyNumberFormat="1" applyFont="1" applyBorder="1" applyAlignment="1">
      <alignment horizontal="right" vertical="top"/>
    </xf>
    <xf numFmtId="187" fontId="6" fillId="0" borderId="36" xfId="38" applyNumberFormat="1" applyFont="1" applyBorder="1" applyAlignment="1">
      <alignment horizontal="right" vertical="top"/>
    </xf>
    <xf numFmtId="187" fontId="7" fillId="0" borderId="14" xfId="38" applyNumberFormat="1" applyFont="1" applyBorder="1" applyAlignment="1">
      <alignment horizontal="right" vertical="top"/>
    </xf>
    <xf numFmtId="187" fontId="7" fillId="0" borderId="12" xfId="38" applyNumberFormat="1" applyFont="1" applyBorder="1" applyAlignment="1">
      <alignment horizontal="right"/>
    </xf>
    <xf numFmtId="187" fontId="7" fillId="0" borderId="37" xfId="38" applyNumberFormat="1" applyFont="1" applyBorder="1" applyAlignment="1">
      <alignment horizontal="right" vertical="top"/>
    </xf>
    <xf numFmtId="187" fontId="7" fillId="0" borderId="30" xfId="38" applyNumberFormat="1" applyFont="1" applyBorder="1" applyAlignment="1">
      <alignment horizontal="right" vertical="top"/>
    </xf>
    <xf numFmtId="187" fontId="6" fillId="0" borderId="36" xfId="38" applyNumberFormat="1" applyFont="1" applyBorder="1" applyAlignment="1">
      <alignment horizontal="center" vertical="top"/>
    </xf>
    <xf numFmtId="187" fontId="6" fillId="0" borderId="36" xfId="38" applyNumberFormat="1" applyFont="1" applyBorder="1" applyAlignment="1">
      <alignment/>
    </xf>
    <xf numFmtId="187" fontId="6" fillId="0" borderId="28" xfId="38" applyNumberFormat="1" applyFont="1" applyBorder="1" applyAlignment="1">
      <alignment/>
    </xf>
    <xf numFmtId="3" fontId="7" fillId="0" borderId="12" xfId="38" applyNumberFormat="1" applyFont="1" applyBorder="1" applyAlignment="1">
      <alignment horizontal="right" vertical="top"/>
    </xf>
    <xf numFmtId="0" fontId="3" fillId="0" borderId="0" xfId="0" applyFont="1" applyAlignment="1">
      <alignment vertical="center"/>
    </xf>
    <xf numFmtId="3" fontId="3" fillId="0" borderId="11" xfId="0" applyNumberFormat="1" applyFont="1" applyBorder="1" applyAlignment="1">
      <alignment horizontal="center"/>
    </xf>
    <xf numFmtId="187" fontId="77" fillId="0" borderId="11" xfId="38" applyNumberFormat="1" applyFont="1" applyBorder="1" applyAlignment="1">
      <alignment horizontal="center"/>
    </xf>
    <xf numFmtId="187" fontId="3" fillId="0" borderId="11" xfId="38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77" fillId="0" borderId="11" xfId="0" applyNumberFormat="1" applyFont="1" applyBorder="1" applyAlignment="1">
      <alignment horizontal="right" vertical="top"/>
    </xf>
    <xf numFmtId="0" fontId="77" fillId="0" borderId="11" xfId="0" applyFont="1" applyBorder="1" applyAlignment="1">
      <alignment horizontal="right" vertical="top"/>
    </xf>
    <xf numFmtId="187" fontId="3" fillId="0" borderId="11" xfId="38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187" fontId="3" fillId="0" borderId="19" xfId="38" applyNumberFormat="1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3" fontId="83" fillId="0" borderId="12" xfId="0" applyNumberFormat="1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3" fontId="7" fillId="0" borderId="12" xfId="38" applyNumberFormat="1" applyFont="1" applyBorder="1" applyAlignment="1">
      <alignment horizontal="center" vertical="top"/>
    </xf>
    <xf numFmtId="187" fontId="85" fillId="0" borderId="12" xfId="38" applyNumberFormat="1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3" fontId="85" fillId="0" borderId="12" xfId="0" applyNumberFormat="1" applyFont="1" applyBorder="1" applyAlignment="1">
      <alignment horizontal="center"/>
    </xf>
    <xf numFmtId="0" fontId="85" fillId="0" borderId="12" xfId="0" applyFont="1" applyBorder="1" applyAlignment="1">
      <alignment/>
    </xf>
    <xf numFmtId="3" fontId="85" fillId="0" borderId="10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38" xfId="0" applyFont="1" applyBorder="1" applyAlignment="1">
      <alignment/>
    </xf>
    <xf numFmtId="0" fontId="77" fillId="0" borderId="14" xfId="0" applyFont="1" applyBorder="1" applyAlignment="1">
      <alignment horizontal="center" vertical="center"/>
    </xf>
    <xf numFmtId="3" fontId="77" fillId="0" borderId="0" xfId="0" applyNumberFormat="1" applyFont="1" applyAlignment="1">
      <alignment/>
    </xf>
    <xf numFmtId="187" fontId="77" fillId="0" borderId="0" xfId="0" applyNumberFormat="1" applyFont="1" applyAlignment="1">
      <alignment/>
    </xf>
    <xf numFmtId="193" fontId="88" fillId="0" borderId="10" xfId="0" applyNumberFormat="1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187" fontId="12" fillId="0" borderId="11" xfId="38" applyNumberFormat="1" applyFont="1" applyBorder="1" applyAlignment="1">
      <alignment horizontal="center"/>
    </xf>
    <xf numFmtId="187" fontId="12" fillId="0" borderId="11" xfId="38" applyNumberFormat="1" applyFont="1" applyBorder="1" applyAlignment="1">
      <alignment/>
    </xf>
    <xf numFmtId="0" fontId="86" fillId="0" borderId="11" xfId="0" applyFont="1" applyBorder="1" applyAlignment="1">
      <alignment horizontal="center"/>
    </xf>
    <xf numFmtId="187" fontId="86" fillId="0" borderId="11" xfId="38" applyNumberFormat="1" applyFont="1" applyBorder="1" applyAlignment="1">
      <alignment horizontal="center"/>
    </xf>
    <xf numFmtId="3" fontId="86" fillId="0" borderId="11" xfId="0" applyNumberFormat="1" applyFont="1" applyBorder="1" applyAlignment="1">
      <alignment horizontal="right" vertical="top"/>
    </xf>
    <xf numFmtId="187" fontId="12" fillId="0" borderId="11" xfId="38" applyNumberFormat="1" applyFont="1" applyBorder="1" applyAlignment="1">
      <alignment horizontal="right"/>
    </xf>
    <xf numFmtId="0" fontId="86" fillId="0" borderId="11" xfId="0" applyFont="1" applyBorder="1" applyAlignment="1">
      <alignment horizontal="center" vertical="top"/>
    </xf>
    <xf numFmtId="0" fontId="89" fillId="0" borderId="11" xfId="0" applyFont="1" applyBorder="1" applyAlignment="1">
      <alignment vertical="top"/>
    </xf>
    <xf numFmtId="0" fontId="76" fillId="0" borderId="11" xfId="0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3" fontId="10" fillId="0" borderId="1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0" fontId="89" fillId="0" borderId="11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0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center"/>
    </xf>
    <xf numFmtId="0" fontId="90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91" fillId="0" borderId="11" xfId="0" applyFont="1" applyBorder="1" applyAlignment="1">
      <alignment vertical="top"/>
    </xf>
    <xf numFmtId="0" fontId="91" fillId="0" borderId="11" xfId="0" applyFont="1" applyBorder="1" applyAlignment="1">
      <alignment/>
    </xf>
    <xf numFmtId="187" fontId="17" fillId="0" borderId="11" xfId="38" applyNumberFormat="1" applyFont="1" applyBorder="1" applyAlignment="1">
      <alignment horizontal="center"/>
    </xf>
    <xf numFmtId="187" fontId="17" fillId="0" borderId="11" xfId="38" applyNumberFormat="1" applyFont="1" applyBorder="1" applyAlignment="1">
      <alignment/>
    </xf>
    <xf numFmtId="0" fontId="92" fillId="0" borderId="11" xfId="0" applyFont="1" applyBorder="1" applyAlignment="1">
      <alignment horizontal="center"/>
    </xf>
    <xf numFmtId="187" fontId="93" fillId="0" borderId="11" xfId="38" applyNumberFormat="1" applyFont="1" applyBorder="1" applyAlignment="1">
      <alignment horizontal="center"/>
    </xf>
    <xf numFmtId="3" fontId="93" fillId="0" borderId="11" xfId="0" applyNumberFormat="1" applyFont="1" applyBorder="1" applyAlignment="1">
      <alignment horizontal="right" vertical="top"/>
    </xf>
    <xf numFmtId="0" fontId="94" fillId="0" borderId="19" xfId="0" applyFont="1" applyBorder="1" applyAlignment="1">
      <alignment/>
    </xf>
    <xf numFmtId="187" fontId="15" fillId="0" borderId="11" xfId="38" applyNumberFormat="1" applyFont="1" applyBorder="1" applyAlignment="1">
      <alignment horizontal="center"/>
    </xf>
    <xf numFmtId="187" fontId="15" fillId="0" borderId="11" xfId="38" applyNumberFormat="1" applyFont="1" applyBorder="1" applyAlignment="1">
      <alignment/>
    </xf>
    <xf numFmtId="0" fontId="18" fillId="0" borderId="11" xfId="0" applyFont="1" applyBorder="1" applyAlignment="1">
      <alignment/>
    </xf>
    <xf numFmtId="3" fontId="83" fillId="0" borderId="11" xfId="0" applyNumberFormat="1" applyFont="1" applyBorder="1" applyAlignment="1">
      <alignment horizontal="right" vertical="top"/>
    </xf>
    <xf numFmtId="0" fontId="95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95" fillId="0" borderId="14" xfId="0" applyFont="1" applyBorder="1" applyAlignment="1">
      <alignment/>
    </xf>
    <xf numFmtId="187" fontId="19" fillId="0" borderId="14" xfId="38" applyNumberFormat="1" applyFont="1" applyBorder="1" applyAlignment="1">
      <alignment horizontal="center"/>
    </xf>
    <xf numFmtId="187" fontId="3" fillId="0" borderId="14" xfId="38" applyNumberFormat="1" applyFont="1" applyBorder="1" applyAlignment="1">
      <alignment horizontal="center"/>
    </xf>
    <xf numFmtId="187" fontId="3" fillId="0" borderId="14" xfId="38" applyNumberFormat="1" applyFont="1" applyBorder="1" applyAlignment="1">
      <alignment/>
    </xf>
    <xf numFmtId="187" fontId="77" fillId="0" borderId="14" xfId="0" applyNumberFormat="1" applyFont="1" applyBorder="1" applyAlignment="1">
      <alignment horizontal="center"/>
    </xf>
    <xf numFmtId="0" fontId="77" fillId="0" borderId="20" xfId="0" applyFont="1" applyBorder="1" applyAlignment="1">
      <alignment/>
    </xf>
    <xf numFmtId="0" fontId="77" fillId="0" borderId="12" xfId="0" applyFont="1" applyFill="1" applyBorder="1" applyAlignment="1">
      <alignment/>
    </xf>
    <xf numFmtId="0" fontId="77" fillId="0" borderId="0" xfId="0" applyFont="1" applyFill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187" fontId="77" fillId="0" borderId="14" xfId="38" applyNumberFormat="1" applyFont="1" applyBorder="1" applyAlignment="1">
      <alignment/>
    </xf>
    <xf numFmtId="0" fontId="79" fillId="0" borderId="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39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5" fillId="0" borderId="13" xfId="0" applyFont="1" applyBorder="1" applyAlignment="1">
      <alignment horizontal="left"/>
    </xf>
    <xf numFmtId="0" fontId="85" fillId="0" borderId="0" xfId="0" applyFont="1" applyAlignment="1">
      <alignment horizontal="left"/>
    </xf>
    <xf numFmtId="0" fontId="77" fillId="0" borderId="39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left"/>
    </xf>
    <xf numFmtId="0" fontId="10" fillId="0" borderId="0" xfId="0" applyNumberFormat="1" applyFont="1" applyBorder="1" applyAlignment="1" quotePrefix="1">
      <alignment horizontal="center"/>
    </xf>
    <xf numFmtId="0" fontId="1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wrapText="1"/>
    </xf>
    <xf numFmtId="0" fontId="6" fillId="0" borderId="41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43" xfId="0" applyNumberFormat="1" applyFont="1" applyBorder="1" applyAlignment="1" quotePrefix="1">
      <alignment horizontal="center" vertical="top"/>
    </xf>
    <xf numFmtId="0" fontId="6" fillId="0" borderId="12" xfId="0" applyNumberFormat="1" applyFont="1" applyBorder="1" applyAlignment="1">
      <alignment horizontal="center" wrapText="1"/>
    </xf>
    <xf numFmtId="0" fontId="6" fillId="0" borderId="22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0;&#3633;&#3597;&#3594;&#3637;&#3626;&#3619;&#3640;&#3611;&#3610;&#3607;&#3607;&#3637;&#3656;5%20&#3611;&#3637;51-53&#3627;&#3609;&#3657;&#3634;16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ัญชีสรุป54-56"/>
      <sheetName val="Sheet2"/>
      <sheetName val="ยอดรวม53-55"/>
      <sheetName val="Sheet3"/>
    </sheetNames>
    <sheetDataSet>
      <sheetData sheetId="2">
        <row r="12"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390"/>
  <sheetViews>
    <sheetView view="pageBreakPreview" zoomScaleSheetLayoutView="100" zoomScalePageLayoutView="0" workbookViewId="0" topLeftCell="A127">
      <selection activeCell="F136" sqref="F136"/>
    </sheetView>
  </sheetViews>
  <sheetFormatPr defaultColWidth="9.140625" defaultRowHeight="15"/>
  <cols>
    <col min="1" max="1" width="3.28125" style="1" customWidth="1"/>
    <col min="2" max="2" width="17.421875" style="1" customWidth="1"/>
    <col min="3" max="3" width="25.28125" style="1" customWidth="1"/>
    <col min="4" max="4" width="25.8515625" style="1" customWidth="1"/>
    <col min="5" max="7" width="8.140625" style="44" customWidth="1"/>
    <col min="8" max="8" width="10.00390625" style="44" customWidth="1"/>
    <col min="9" max="9" width="18.00390625" style="1" customWidth="1"/>
    <col min="10" max="10" width="9.8515625" style="1" customWidth="1"/>
    <col min="11" max="11" width="5.140625" style="1" customWidth="1"/>
    <col min="12" max="16384" width="9.00390625" style="1" customWidth="1"/>
  </cols>
  <sheetData>
    <row r="1" spans="1:10" ht="21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4" ht="21">
      <c r="A2" s="443" t="s">
        <v>1447</v>
      </c>
      <c r="B2" s="443"/>
      <c r="C2" s="443"/>
      <c r="D2" s="443"/>
      <c r="E2" s="443"/>
      <c r="F2" s="443"/>
      <c r="G2" s="443"/>
      <c r="H2" s="443"/>
      <c r="I2" s="443"/>
      <c r="J2" s="443"/>
      <c r="L2" s="78">
        <v>59</v>
      </c>
      <c r="M2" s="78">
        <v>60</v>
      </c>
      <c r="N2" s="78">
        <v>61</v>
      </c>
    </row>
    <row r="3" spans="1:14" ht="21">
      <c r="A3" s="443" t="s">
        <v>1</v>
      </c>
      <c r="B3" s="443"/>
      <c r="C3" s="443"/>
      <c r="D3" s="443"/>
      <c r="E3" s="443"/>
      <c r="F3" s="443"/>
      <c r="G3" s="443"/>
      <c r="H3" s="443"/>
      <c r="I3" s="443"/>
      <c r="J3" s="443"/>
      <c r="L3" s="310">
        <f>E11+E14+E17+E20+E28+E31+E34+E37+E70+E102+E43+E46+E59+E67+E78+E81+E84+E88+E95+E105+E109+E112+E115+E127+E134+E137+E145</f>
        <v>122041000</v>
      </c>
      <c r="M3" s="310">
        <f>F11+F20+F28+F31+F43+F46+F53+F63+F84+F88+F92+F95+F105+F112+F121+F131+F134+F141</f>
        <v>98856500</v>
      </c>
      <c r="N3" s="79">
        <f>G20+G37+G43+G46+G84+G88+G95+G105+G118+G131+G134</f>
        <v>91880000</v>
      </c>
    </row>
    <row r="4" spans="1:14" ht="21">
      <c r="A4" s="442" t="s">
        <v>1099</v>
      </c>
      <c r="B4" s="442"/>
      <c r="C4" s="442"/>
      <c r="D4" s="442"/>
      <c r="E4" s="90"/>
      <c r="F4" s="90"/>
      <c r="G4" s="90"/>
      <c r="H4" s="90"/>
      <c r="I4" s="90"/>
      <c r="J4" s="90"/>
      <c r="L4" s="92">
        <v>27</v>
      </c>
      <c r="M4" s="92">
        <v>18</v>
      </c>
      <c r="N4" s="92">
        <v>11</v>
      </c>
    </row>
    <row r="5" spans="1:14" ht="21">
      <c r="A5" s="443" t="s">
        <v>638</v>
      </c>
      <c r="B5" s="443"/>
      <c r="C5" s="443"/>
      <c r="D5" s="443"/>
      <c r="E5" s="443"/>
      <c r="F5" s="443"/>
      <c r="G5" s="443"/>
      <c r="H5" s="90"/>
      <c r="I5" s="90"/>
      <c r="J5" s="90"/>
      <c r="L5" s="92"/>
      <c r="M5" s="92"/>
      <c r="N5" s="92"/>
    </row>
    <row r="6" spans="1:10" ht="21">
      <c r="A6" s="2" t="s">
        <v>1100</v>
      </c>
      <c r="B6" s="2"/>
      <c r="C6" s="2"/>
      <c r="D6" s="2"/>
      <c r="E6" s="3"/>
      <c r="F6" s="3"/>
      <c r="G6" s="3"/>
      <c r="H6" s="90"/>
      <c r="I6" s="2"/>
      <c r="J6" s="2"/>
    </row>
    <row r="7" spans="1:10" ht="21">
      <c r="A7" s="4" t="s">
        <v>1352</v>
      </c>
      <c r="B7" s="4"/>
      <c r="C7" s="4"/>
      <c r="D7" s="4"/>
      <c r="E7" s="3"/>
      <c r="F7" s="3"/>
      <c r="G7" s="3"/>
      <c r="H7" s="90"/>
      <c r="I7" s="4"/>
      <c r="J7" s="4"/>
    </row>
    <row r="8" spans="1:10" s="7" customFormat="1" ht="21" customHeight="1">
      <c r="A8" s="435" t="s">
        <v>2</v>
      </c>
      <c r="B8" s="435" t="s">
        <v>3</v>
      </c>
      <c r="C8" s="435" t="s">
        <v>4</v>
      </c>
      <c r="D8" s="88" t="s">
        <v>636</v>
      </c>
      <c r="E8" s="439" t="s">
        <v>630</v>
      </c>
      <c r="F8" s="440"/>
      <c r="G8" s="441"/>
      <c r="H8" s="74" t="s">
        <v>632</v>
      </c>
      <c r="I8" s="5" t="s">
        <v>5</v>
      </c>
      <c r="J8" s="6" t="s">
        <v>6</v>
      </c>
    </row>
    <row r="9" spans="1:10" s="7" customFormat="1" ht="21" customHeight="1">
      <c r="A9" s="436"/>
      <c r="B9" s="436"/>
      <c r="C9" s="436"/>
      <c r="D9" s="89" t="s">
        <v>637</v>
      </c>
      <c r="E9" s="5">
        <v>2559</v>
      </c>
      <c r="F9" s="5">
        <v>2560</v>
      </c>
      <c r="G9" s="5">
        <v>2561</v>
      </c>
      <c r="H9" s="9" t="s">
        <v>633</v>
      </c>
      <c r="I9" s="9" t="s">
        <v>7</v>
      </c>
      <c r="J9" s="10" t="s">
        <v>8</v>
      </c>
    </row>
    <row r="10" spans="1:10" s="7" customFormat="1" ht="21" customHeight="1">
      <c r="A10" s="437"/>
      <c r="B10" s="436"/>
      <c r="C10" s="436"/>
      <c r="D10" s="91"/>
      <c r="E10" s="38" t="s">
        <v>9</v>
      </c>
      <c r="F10" s="38" t="s">
        <v>9</v>
      </c>
      <c r="G10" s="38" t="s">
        <v>9</v>
      </c>
      <c r="H10" s="38"/>
      <c r="I10" s="11"/>
      <c r="J10" s="10"/>
    </row>
    <row r="11" spans="1:10" s="7" customFormat="1" ht="21" customHeight="1">
      <c r="A11" s="12">
        <v>1</v>
      </c>
      <c r="B11" s="118" t="s">
        <v>10</v>
      </c>
      <c r="C11" s="133" t="s">
        <v>741</v>
      </c>
      <c r="D11" s="118" t="s">
        <v>740</v>
      </c>
      <c r="E11" s="33">
        <v>500000</v>
      </c>
      <c r="F11" s="33">
        <v>500000</v>
      </c>
      <c r="G11" s="33" t="s">
        <v>14</v>
      </c>
      <c r="H11" s="33" t="s">
        <v>1175</v>
      </c>
      <c r="I11" s="144" t="s">
        <v>1149</v>
      </c>
      <c r="J11" s="15" t="s">
        <v>13</v>
      </c>
    </row>
    <row r="12" spans="1:10" s="7" customFormat="1" ht="21" customHeight="1">
      <c r="A12" s="12"/>
      <c r="B12" s="16"/>
      <c r="C12" s="16"/>
      <c r="D12" s="142" t="s">
        <v>1494</v>
      </c>
      <c r="E12" s="145" t="s">
        <v>12</v>
      </c>
      <c r="F12" s="145" t="s">
        <v>12</v>
      </c>
      <c r="G12" s="117"/>
      <c r="H12" s="145" t="s">
        <v>1176</v>
      </c>
      <c r="I12" s="132" t="s">
        <v>1150</v>
      </c>
      <c r="J12" s="17"/>
    </row>
    <row r="13" spans="1:10" s="7" customFormat="1" ht="21" customHeight="1">
      <c r="A13" s="12"/>
      <c r="B13" s="16"/>
      <c r="C13" s="16"/>
      <c r="D13" s="119"/>
      <c r="E13" s="117"/>
      <c r="F13" s="117"/>
      <c r="G13" s="117"/>
      <c r="H13" s="117"/>
      <c r="I13" s="16"/>
      <c r="J13" s="17"/>
    </row>
    <row r="14" spans="1:10" s="7" customFormat="1" ht="21" customHeight="1">
      <c r="A14" s="12">
        <v>2</v>
      </c>
      <c r="B14" s="119" t="s">
        <v>11</v>
      </c>
      <c r="C14" s="132" t="s">
        <v>741</v>
      </c>
      <c r="D14" s="119" t="s">
        <v>740</v>
      </c>
      <c r="E14" s="33">
        <v>400000</v>
      </c>
      <c r="F14" s="33" t="s">
        <v>14</v>
      </c>
      <c r="G14" s="117" t="s">
        <v>14</v>
      </c>
      <c r="H14" s="33" t="s">
        <v>1175</v>
      </c>
      <c r="I14" s="145" t="s">
        <v>1149</v>
      </c>
      <c r="J14" s="17" t="s">
        <v>13</v>
      </c>
    </row>
    <row r="15" spans="1:10" s="7" customFormat="1" ht="21" customHeight="1">
      <c r="A15" s="12"/>
      <c r="B15" s="16"/>
      <c r="C15" s="16"/>
      <c r="D15" s="142" t="s">
        <v>1495</v>
      </c>
      <c r="E15" s="145" t="s">
        <v>12</v>
      </c>
      <c r="F15" s="145"/>
      <c r="G15" s="117"/>
      <c r="H15" s="145" t="s">
        <v>1176</v>
      </c>
      <c r="I15" s="132" t="s">
        <v>1150</v>
      </c>
      <c r="J15" s="17"/>
    </row>
    <row r="16" spans="1:10" s="7" customFormat="1" ht="21" customHeight="1">
      <c r="A16" s="119"/>
      <c r="B16" s="32"/>
      <c r="C16" s="32"/>
      <c r="D16" s="119"/>
      <c r="E16" s="119"/>
      <c r="F16" s="119"/>
      <c r="G16" s="119"/>
      <c r="H16" s="119"/>
      <c r="I16" s="199"/>
      <c r="J16" s="32"/>
    </row>
    <row r="17" spans="1:10" s="7" customFormat="1" ht="21" customHeight="1">
      <c r="A17" s="117">
        <v>3</v>
      </c>
      <c r="B17" s="119" t="s">
        <v>616</v>
      </c>
      <c r="C17" s="132" t="s">
        <v>741</v>
      </c>
      <c r="D17" s="142" t="s">
        <v>1726</v>
      </c>
      <c r="E17" s="53">
        <v>500000</v>
      </c>
      <c r="F17" s="53" t="s">
        <v>14</v>
      </c>
      <c r="G17" s="33" t="s">
        <v>14</v>
      </c>
      <c r="H17" s="33" t="s">
        <v>1175</v>
      </c>
      <c r="I17" s="145" t="s">
        <v>1149</v>
      </c>
      <c r="J17" s="17" t="s">
        <v>13</v>
      </c>
    </row>
    <row r="18" spans="1:10" s="7" customFormat="1" ht="21" customHeight="1">
      <c r="A18" s="117"/>
      <c r="B18" s="16"/>
      <c r="C18" s="16"/>
      <c r="D18" s="142" t="s">
        <v>1797</v>
      </c>
      <c r="E18" s="54" t="s">
        <v>12</v>
      </c>
      <c r="F18" s="54"/>
      <c r="G18" s="117"/>
      <c r="H18" s="145" t="s">
        <v>1176</v>
      </c>
      <c r="I18" s="132" t="s">
        <v>1150</v>
      </c>
      <c r="J18" s="17"/>
    </row>
    <row r="19" spans="1:10" s="7" customFormat="1" ht="21" customHeight="1">
      <c r="A19" s="117"/>
      <c r="B19" s="16"/>
      <c r="C19" s="16"/>
      <c r="D19" s="119"/>
      <c r="E19" s="117"/>
      <c r="F19" s="117"/>
      <c r="G19" s="117"/>
      <c r="H19" s="117"/>
      <c r="I19" s="16"/>
      <c r="J19" s="17"/>
    </row>
    <row r="20" spans="1:10" s="7" customFormat="1" ht="21" customHeight="1">
      <c r="A20" s="117">
        <v>4</v>
      </c>
      <c r="B20" s="199" t="s">
        <v>1714</v>
      </c>
      <c r="C20" s="132" t="s">
        <v>1715</v>
      </c>
      <c r="D20" s="142" t="s">
        <v>1717</v>
      </c>
      <c r="E20" s="33">
        <v>15000000</v>
      </c>
      <c r="F20" s="33">
        <v>15000000</v>
      </c>
      <c r="G20" s="33">
        <v>15000000</v>
      </c>
      <c r="H20" s="33" t="s">
        <v>1175</v>
      </c>
      <c r="I20" s="145" t="s">
        <v>1149</v>
      </c>
      <c r="J20" s="145" t="s">
        <v>529</v>
      </c>
    </row>
    <row r="21" spans="1:10" s="7" customFormat="1" ht="21" customHeight="1">
      <c r="A21" s="117"/>
      <c r="B21" s="142" t="s">
        <v>1738</v>
      </c>
      <c r="C21" s="132" t="s">
        <v>1716</v>
      </c>
      <c r="D21" s="142" t="s">
        <v>1718</v>
      </c>
      <c r="E21" s="145" t="s">
        <v>1720</v>
      </c>
      <c r="F21" s="145" t="s">
        <v>1720</v>
      </c>
      <c r="G21" s="145" t="s">
        <v>1720</v>
      </c>
      <c r="H21" s="145"/>
      <c r="I21" s="132" t="s">
        <v>1721</v>
      </c>
      <c r="J21" s="145" t="s">
        <v>1723</v>
      </c>
    </row>
    <row r="22" spans="1:10" s="7" customFormat="1" ht="21" customHeight="1">
      <c r="A22" s="32"/>
      <c r="B22" s="32"/>
      <c r="C22" s="32"/>
      <c r="D22" s="39"/>
      <c r="E22" s="199" t="s">
        <v>1719</v>
      </c>
      <c r="F22" s="199" t="s">
        <v>1719</v>
      </c>
      <c r="G22" s="199" t="s">
        <v>1719</v>
      </c>
      <c r="H22" s="119"/>
      <c r="I22" s="199" t="s">
        <v>1722</v>
      </c>
      <c r="J22" s="145"/>
    </row>
    <row r="23" spans="1:10" s="7" customFormat="1" ht="21" customHeight="1">
      <c r="A23" s="34"/>
      <c r="B23" s="23"/>
      <c r="C23" s="23"/>
      <c r="D23" s="27" t="s">
        <v>1405</v>
      </c>
      <c r="E23" s="24"/>
      <c r="F23" s="135"/>
      <c r="G23" s="135"/>
      <c r="H23" s="135"/>
      <c r="I23" s="23"/>
      <c r="J23" s="24"/>
    </row>
    <row r="24" spans="1:10" s="7" customFormat="1" ht="21" customHeight="1">
      <c r="A24" s="25"/>
      <c r="B24" s="26"/>
      <c r="C24" s="26"/>
      <c r="E24" s="27"/>
      <c r="F24" s="27"/>
      <c r="G24" s="27"/>
      <c r="H24" s="27"/>
      <c r="I24" s="26"/>
      <c r="J24" s="26"/>
    </row>
    <row r="25" spans="1:10" s="7" customFormat="1" ht="17.25">
      <c r="A25" s="435" t="s">
        <v>2</v>
      </c>
      <c r="B25" s="435" t="s">
        <v>3</v>
      </c>
      <c r="C25" s="435" t="s">
        <v>4</v>
      </c>
      <c r="D25" s="113" t="s">
        <v>636</v>
      </c>
      <c r="E25" s="439" t="s">
        <v>630</v>
      </c>
      <c r="F25" s="440"/>
      <c r="G25" s="441"/>
      <c r="H25" s="74" t="s">
        <v>632</v>
      </c>
      <c r="I25" s="116" t="s">
        <v>5</v>
      </c>
      <c r="J25" s="113" t="s">
        <v>6</v>
      </c>
    </row>
    <row r="26" spans="1:10" s="7" customFormat="1" ht="17.25">
      <c r="A26" s="436"/>
      <c r="B26" s="436"/>
      <c r="C26" s="436"/>
      <c r="D26" s="114" t="s">
        <v>637</v>
      </c>
      <c r="E26" s="144">
        <v>2559</v>
      </c>
      <c r="F26" s="144">
        <v>2560</v>
      </c>
      <c r="G26" s="144">
        <v>2561</v>
      </c>
      <c r="H26" s="117" t="s">
        <v>633</v>
      </c>
      <c r="I26" s="117" t="s">
        <v>7</v>
      </c>
      <c r="J26" s="114" t="s">
        <v>8</v>
      </c>
    </row>
    <row r="27" spans="1:10" s="7" customFormat="1" ht="17.25">
      <c r="A27" s="437"/>
      <c r="B27" s="437"/>
      <c r="C27" s="437"/>
      <c r="D27" s="122"/>
      <c r="E27" s="121" t="s">
        <v>9</v>
      </c>
      <c r="F27" s="121" t="s">
        <v>9</v>
      </c>
      <c r="G27" s="121" t="s">
        <v>9</v>
      </c>
      <c r="H27" s="121"/>
      <c r="I27" s="120"/>
      <c r="J27" s="115"/>
    </row>
    <row r="28" spans="1:10" s="7" customFormat="1" ht="21" customHeight="1">
      <c r="A28" s="9">
        <v>5</v>
      </c>
      <c r="B28" s="199" t="s">
        <v>1101</v>
      </c>
      <c r="C28" s="132" t="s">
        <v>741</v>
      </c>
      <c r="D28" s="119" t="s">
        <v>743</v>
      </c>
      <c r="E28" s="33">
        <v>1056000</v>
      </c>
      <c r="F28" s="33">
        <v>1056000</v>
      </c>
      <c r="G28" s="9" t="s">
        <v>14</v>
      </c>
      <c r="H28" s="33" t="s">
        <v>1175</v>
      </c>
      <c r="I28" s="145" t="s">
        <v>1149</v>
      </c>
      <c r="J28" s="9" t="s">
        <v>13</v>
      </c>
    </row>
    <row r="29" spans="1:10" s="7" customFormat="1" ht="21" customHeight="1">
      <c r="A29" s="9"/>
      <c r="B29" s="32"/>
      <c r="C29" s="32"/>
      <c r="D29" s="32" t="s">
        <v>744</v>
      </c>
      <c r="E29" s="145" t="s">
        <v>577</v>
      </c>
      <c r="F29" s="9" t="s">
        <v>577</v>
      </c>
      <c r="G29" s="9"/>
      <c r="H29" s="145" t="s">
        <v>1176</v>
      </c>
      <c r="I29" s="132" t="s">
        <v>1150</v>
      </c>
      <c r="J29" s="11"/>
    </row>
    <row r="30" spans="1:10" s="7" customFormat="1" ht="18" customHeight="1">
      <c r="A30" s="9"/>
      <c r="B30" s="11"/>
      <c r="C30" s="11"/>
      <c r="D30" s="11"/>
      <c r="E30" s="9"/>
      <c r="F30" s="9"/>
      <c r="G30" s="9"/>
      <c r="H30" s="117"/>
      <c r="I30" s="145"/>
      <c r="J30" s="11"/>
    </row>
    <row r="31" spans="1:10" s="7" customFormat="1" ht="21" customHeight="1">
      <c r="A31" s="9">
        <v>6</v>
      </c>
      <c r="B31" s="32" t="s">
        <v>512</v>
      </c>
      <c r="C31" s="132" t="s">
        <v>741</v>
      </c>
      <c r="D31" s="16" t="s">
        <v>743</v>
      </c>
      <c r="E31" s="53">
        <v>500000</v>
      </c>
      <c r="F31" s="53">
        <v>700000</v>
      </c>
      <c r="G31" s="145" t="s">
        <v>14</v>
      </c>
      <c r="H31" s="33" t="s">
        <v>1175</v>
      </c>
      <c r="I31" s="145" t="s">
        <v>1149</v>
      </c>
      <c r="J31" s="9" t="s">
        <v>13</v>
      </c>
    </row>
    <row r="32" spans="1:10" s="7" customFormat="1" ht="21" customHeight="1">
      <c r="A32" s="9"/>
      <c r="B32" s="32"/>
      <c r="C32" s="32"/>
      <c r="D32" s="199" t="s">
        <v>1496</v>
      </c>
      <c r="E32" s="54" t="s">
        <v>12</v>
      </c>
      <c r="F32" s="54" t="s">
        <v>12</v>
      </c>
      <c r="G32" s="9"/>
      <c r="H32" s="145" t="s">
        <v>1176</v>
      </c>
      <c r="I32" s="132" t="s">
        <v>1150</v>
      </c>
      <c r="J32" s="11"/>
    </row>
    <row r="33" spans="1:10" s="7" customFormat="1" ht="15" customHeight="1">
      <c r="A33" s="9"/>
      <c r="B33" s="32"/>
      <c r="C33" s="32"/>
      <c r="D33" s="32"/>
      <c r="E33" s="9"/>
      <c r="F33" s="9"/>
      <c r="G33" s="9"/>
      <c r="H33" s="117"/>
      <c r="I33" s="145"/>
      <c r="J33" s="32"/>
    </row>
    <row r="34" spans="1:10" s="7" customFormat="1" ht="21" customHeight="1">
      <c r="A34" s="9">
        <v>7</v>
      </c>
      <c r="B34" s="32" t="s">
        <v>513</v>
      </c>
      <c r="C34" s="132" t="s">
        <v>741</v>
      </c>
      <c r="D34" s="119" t="s">
        <v>743</v>
      </c>
      <c r="E34" s="33">
        <v>245000</v>
      </c>
      <c r="F34" s="145" t="s">
        <v>14</v>
      </c>
      <c r="G34" s="9" t="s">
        <v>14</v>
      </c>
      <c r="H34" s="33" t="s">
        <v>1175</v>
      </c>
      <c r="I34" s="145" t="s">
        <v>1149</v>
      </c>
      <c r="J34" s="9" t="s">
        <v>13</v>
      </c>
    </row>
    <row r="35" spans="1:10" s="7" customFormat="1" ht="21" customHeight="1">
      <c r="A35" s="9"/>
      <c r="B35" s="32"/>
      <c r="C35" s="32"/>
      <c r="D35" s="199" t="s">
        <v>1798</v>
      </c>
      <c r="E35" s="145" t="s">
        <v>12</v>
      </c>
      <c r="F35" s="145"/>
      <c r="G35" s="9"/>
      <c r="H35" s="145" t="s">
        <v>1176</v>
      </c>
      <c r="I35" s="132" t="s">
        <v>1150</v>
      </c>
      <c r="J35" s="11"/>
    </row>
    <row r="36" spans="1:10" s="7" customFormat="1" ht="15.75" customHeight="1">
      <c r="A36" s="9"/>
      <c r="B36" s="32"/>
      <c r="C36" s="32"/>
      <c r="D36" s="32"/>
      <c r="E36" s="9"/>
      <c r="F36" s="9"/>
      <c r="G36" s="9"/>
      <c r="H36" s="117"/>
      <c r="I36" s="145"/>
      <c r="J36" s="32"/>
    </row>
    <row r="37" spans="1:10" s="7" customFormat="1" ht="21" customHeight="1">
      <c r="A37" s="9">
        <v>8</v>
      </c>
      <c r="B37" s="32" t="s">
        <v>514</v>
      </c>
      <c r="C37" s="132" t="s">
        <v>741</v>
      </c>
      <c r="D37" s="119" t="s">
        <v>743</v>
      </c>
      <c r="E37" s="33">
        <v>500000</v>
      </c>
      <c r="F37" s="33" t="s">
        <v>14</v>
      </c>
      <c r="G37" s="33">
        <v>330000</v>
      </c>
      <c r="H37" s="33" t="s">
        <v>1175</v>
      </c>
      <c r="I37" s="145" t="s">
        <v>1149</v>
      </c>
      <c r="J37" s="9" t="s">
        <v>13</v>
      </c>
    </row>
    <row r="38" spans="1:10" s="7" customFormat="1" ht="21" customHeight="1">
      <c r="A38" s="9"/>
      <c r="B38" s="32"/>
      <c r="C38" s="32"/>
      <c r="D38" s="199" t="s">
        <v>516</v>
      </c>
      <c r="E38" s="145" t="s">
        <v>12</v>
      </c>
      <c r="F38" s="9"/>
      <c r="G38" s="9" t="s">
        <v>12</v>
      </c>
      <c r="H38" s="145" t="s">
        <v>1176</v>
      </c>
      <c r="I38" s="132" t="s">
        <v>1150</v>
      </c>
      <c r="J38" s="11"/>
    </row>
    <row r="39" spans="1:10" s="7" customFormat="1" ht="21" customHeight="1">
      <c r="A39" s="117"/>
      <c r="B39" s="32"/>
      <c r="C39" s="32"/>
      <c r="D39" s="32"/>
      <c r="E39" s="117"/>
      <c r="F39" s="117"/>
      <c r="G39" s="117"/>
      <c r="H39" s="117"/>
      <c r="I39" s="17"/>
      <c r="J39" s="119"/>
    </row>
    <row r="40" spans="1:10" s="7" customFormat="1" ht="21" customHeight="1">
      <c r="A40" s="117">
        <v>9</v>
      </c>
      <c r="B40" s="32" t="s">
        <v>617</v>
      </c>
      <c r="C40" s="132" t="s">
        <v>741</v>
      </c>
      <c r="D40" s="119" t="s">
        <v>743</v>
      </c>
      <c r="E40" s="33">
        <v>400000</v>
      </c>
      <c r="F40" s="145" t="s">
        <v>14</v>
      </c>
      <c r="G40" s="117" t="s">
        <v>14</v>
      </c>
      <c r="H40" s="33" t="s">
        <v>1175</v>
      </c>
      <c r="I40" s="145" t="s">
        <v>1149</v>
      </c>
      <c r="J40" s="117" t="s">
        <v>13</v>
      </c>
    </row>
    <row r="41" spans="1:10" s="7" customFormat="1" ht="21" customHeight="1">
      <c r="A41" s="9"/>
      <c r="B41" s="199" t="s">
        <v>1806</v>
      </c>
      <c r="C41" s="32"/>
      <c r="D41" s="199" t="s">
        <v>1497</v>
      </c>
      <c r="E41" s="145" t="s">
        <v>82</v>
      </c>
      <c r="F41" s="145"/>
      <c r="G41" s="9"/>
      <c r="H41" s="145" t="s">
        <v>1176</v>
      </c>
      <c r="I41" s="132" t="s">
        <v>1150</v>
      </c>
      <c r="J41" s="11"/>
    </row>
    <row r="42" spans="1:10" s="7" customFormat="1" ht="21" customHeight="1">
      <c r="A42" s="117"/>
      <c r="B42" s="32"/>
      <c r="C42" s="32"/>
      <c r="D42" s="32"/>
      <c r="E42" s="117"/>
      <c r="F42" s="117"/>
      <c r="G42" s="117"/>
      <c r="H42" s="117"/>
      <c r="I42" s="17"/>
      <c r="J42" s="119"/>
    </row>
    <row r="43" spans="1:10" s="7" customFormat="1" ht="21.75" customHeight="1">
      <c r="A43" s="9">
        <v>10</v>
      </c>
      <c r="B43" s="199" t="s">
        <v>1488</v>
      </c>
      <c r="C43" s="132" t="s">
        <v>741</v>
      </c>
      <c r="D43" s="132" t="s">
        <v>1498</v>
      </c>
      <c r="E43" s="33">
        <v>650000</v>
      </c>
      <c r="F43" s="33">
        <v>1200000</v>
      </c>
      <c r="G43" s="33">
        <v>650000</v>
      </c>
      <c r="H43" s="33" t="s">
        <v>1175</v>
      </c>
      <c r="I43" s="145" t="s">
        <v>1149</v>
      </c>
      <c r="J43" s="9" t="s">
        <v>13</v>
      </c>
    </row>
    <row r="44" spans="1:10" s="7" customFormat="1" ht="21" customHeight="1">
      <c r="A44" s="117"/>
      <c r="B44" s="32" t="s">
        <v>517</v>
      </c>
      <c r="C44" s="32"/>
      <c r="D44" s="132" t="s">
        <v>1499</v>
      </c>
      <c r="E44" s="117" t="s">
        <v>12</v>
      </c>
      <c r="F44" s="117" t="s">
        <v>12</v>
      </c>
      <c r="G44" s="117" t="s">
        <v>12</v>
      </c>
      <c r="H44" s="145" t="s">
        <v>1176</v>
      </c>
      <c r="I44" s="132" t="s">
        <v>1150</v>
      </c>
      <c r="J44" s="119"/>
    </row>
    <row r="45" spans="1:10" s="7" customFormat="1" ht="18.75" customHeight="1">
      <c r="A45" s="145"/>
      <c r="B45" s="199"/>
      <c r="C45" s="199"/>
      <c r="D45" s="132"/>
      <c r="E45" s="145"/>
      <c r="F45" s="145"/>
      <c r="G45" s="145"/>
      <c r="H45" s="145"/>
      <c r="I45" s="132"/>
      <c r="J45" s="142"/>
    </row>
    <row r="46" spans="1:10" s="7" customFormat="1" ht="21" customHeight="1">
      <c r="A46" s="145">
        <v>11</v>
      </c>
      <c r="B46" s="199" t="s">
        <v>1736</v>
      </c>
      <c r="C46" s="132" t="s">
        <v>1715</v>
      </c>
      <c r="D46" s="142" t="s">
        <v>1726</v>
      </c>
      <c r="E46" s="33">
        <v>3000000</v>
      </c>
      <c r="F46" s="33">
        <v>3000000</v>
      </c>
      <c r="G46" s="33">
        <v>3000000</v>
      </c>
      <c r="H46" s="145" t="s">
        <v>1175</v>
      </c>
      <c r="I46" s="145" t="s">
        <v>1149</v>
      </c>
      <c r="J46" s="145" t="s">
        <v>1728</v>
      </c>
    </row>
    <row r="47" spans="1:10" s="7" customFormat="1" ht="21" customHeight="1">
      <c r="A47" s="145"/>
      <c r="B47" s="199" t="s">
        <v>1737</v>
      </c>
      <c r="C47" s="132" t="s">
        <v>1716</v>
      </c>
      <c r="D47" s="199" t="s">
        <v>1727</v>
      </c>
      <c r="E47" s="145" t="s">
        <v>377</v>
      </c>
      <c r="F47" s="145" t="s">
        <v>377</v>
      </c>
      <c r="G47" s="145" t="s">
        <v>377</v>
      </c>
      <c r="H47" s="145"/>
      <c r="I47" s="132" t="s">
        <v>1721</v>
      </c>
      <c r="J47" s="142"/>
    </row>
    <row r="48" spans="1:10" s="7" customFormat="1" ht="21" customHeight="1">
      <c r="A48" s="146"/>
      <c r="B48" s="39"/>
      <c r="C48" s="136"/>
      <c r="D48" s="39"/>
      <c r="E48" s="146"/>
      <c r="F48" s="146"/>
      <c r="G48" s="146"/>
      <c r="H48" s="146"/>
      <c r="I48" s="39" t="s">
        <v>1722</v>
      </c>
      <c r="J48" s="143"/>
    </row>
    <row r="49" spans="1:10" s="7" customFormat="1" ht="21" customHeight="1">
      <c r="A49" s="35"/>
      <c r="B49" s="25"/>
      <c r="C49" s="25"/>
      <c r="D49" s="35" t="s">
        <v>644</v>
      </c>
      <c r="E49" s="35"/>
      <c r="F49" s="35"/>
      <c r="G49" s="35"/>
      <c r="H49" s="35"/>
      <c r="I49" s="25"/>
      <c r="J49" s="25"/>
    </row>
    <row r="50" spans="1:10" s="7" customFormat="1" ht="17.25">
      <c r="A50" s="435" t="s">
        <v>2</v>
      </c>
      <c r="B50" s="435" t="s">
        <v>3</v>
      </c>
      <c r="C50" s="435" t="s">
        <v>4</v>
      </c>
      <c r="D50" s="88" t="s">
        <v>636</v>
      </c>
      <c r="E50" s="439" t="s">
        <v>630</v>
      </c>
      <c r="F50" s="440"/>
      <c r="G50" s="441"/>
      <c r="H50" s="74" t="s">
        <v>632</v>
      </c>
      <c r="I50" s="5" t="s">
        <v>5</v>
      </c>
      <c r="J50" s="6" t="s">
        <v>6</v>
      </c>
    </row>
    <row r="51" spans="1:10" s="7" customFormat="1" ht="17.25">
      <c r="A51" s="436"/>
      <c r="B51" s="436"/>
      <c r="C51" s="436"/>
      <c r="D51" s="89" t="s">
        <v>637</v>
      </c>
      <c r="E51" s="144">
        <v>2559</v>
      </c>
      <c r="F51" s="144">
        <v>2560</v>
      </c>
      <c r="G51" s="144">
        <v>2561</v>
      </c>
      <c r="H51" s="9" t="s">
        <v>633</v>
      </c>
      <c r="I51" s="9" t="s">
        <v>7</v>
      </c>
      <c r="J51" s="10" t="s">
        <v>8</v>
      </c>
    </row>
    <row r="52" spans="1:10" s="7" customFormat="1" ht="17.25">
      <c r="A52" s="437"/>
      <c r="B52" s="437"/>
      <c r="C52" s="437"/>
      <c r="D52" s="91"/>
      <c r="E52" s="38" t="s">
        <v>9</v>
      </c>
      <c r="F52" s="38" t="s">
        <v>9</v>
      </c>
      <c r="G52" s="38" t="s">
        <v>9</v>
      </c>
      <c r="H52" s="38"/>
      <c r="I52" s="36"/>
      <c r="J52" s="37"/>
    </row>
    <row r="53" spans="1:10" s="28" customFormat="1" ht="21" customHeight="1">
      <c r="A53" s="117">
        <v>12</v>
      </c>
      <c r="B53" s="142" t="s">
        <v>1500</v>
      </c>
      <c r="C53" s="132" t="s">
        <v>741</v>
      </c>
      <c r="D53" s="142" t="s">
        <v>1502</v>
      </c>
      <c r="E53" s="117" t="s">
        <v>14</v>
      </c>
      <c r="F53" s="33">
        <v>200000</v>
      </c>
      <c r="G53" s="117" t="s">
        <v>14</v>
      </c>
      <c r="H53" s="33" t="s">
        <v>1175</v>
      </c>
      <c r="I53" s="145" t="s">
        <v>1151</v>
      </c>
      <c r="J53" s="117" t="s">
        <v>13</v>
      </c>
    </row>
    <row r="54" spans="1:10" s="28" customFormat="1" ht="21" customHeight="1">
      <c r="A54" s="117"/>
      <c r="B54" s="142" t="s">
        <v>1501</v>
      </c>
      <c r="C54" s="119"/>
      <c r="D54" s="142" t="s">
        <v>1610</v>
      </c>
      <c r="E54" s="117"/>
      <c r="F54" s="117" t="s">
        <v>12</v>
      </c>
      <c r="G54" s="117"/>
      <c r="H54" s="145" t="s">
        <v>1176</v>
      </c>
      <c r="I54" s="132" t="s">
        <v>1152</v>
      </c>
      <c r="J54" s="119"/>
    </row>
    <row r="55" spans="1:10" s="28" customFormat="1" ht="21" customHeight="1">
      <c r="A55" s="117"/>
      <c r="B55" s="119"/>
      <c r="C55" s="119"/>
      <c r="D55" s="119"/>
      <c r="E55" s="117"/>
      <c r="F55" s="117"/>
      <c r="G55" s="117"/>
      <c r="H55" s="117"/>
      <c r="I55" s="145"/>
      <c r="J55" s="119"/>
    </row>
    <row r="56" spans="1:10" s="28" customFormat="1" ht="21" customHeight="1">
      <c r="A56" s="117">
        <v>13</v>
      </c>
      <c r="B56" s="142" t="s">
        <v>1804</v>
      </c>
      <c r="C56" s="132" t="s">
        <v>741</v>
      </c>
      <c r="D56" s="119" t="s">
        <v>745</v>
      </c>
      <c r="E56" s="33">
        <v>2400000</v>
      </c>
      <c r="F56" s="145" t="s">
        <v>14</v>
      </c>
      <c r="G56" s="117" t="s">
        <v>14</v>
      </c>
      <c r="H56" s="33" t="s">
        <v>1175</v>
      </c>
      <c r="I56" s="145" t="s">
        <v>1151</v>
      </c>
      <c r="J56" s="117" t="s">
        <v>13</v>
      </c>
    </row>
    <row r="57" spans="1:10" s="28" customFormat="1" ht="21" customHeight="1">
      <c r="A57" s="117"/>
      <c r="B57" s="142" t="s">
        <v>1805</v>
      </c>
      <c r="C57" s="119"/>
      <c r="D57" s="119" t="s">
        <v>464</v>
      </c>
      <c r="E57" s="145" t="s">
        <v>82</v>
      </c>
      <c r="F57" s="117"/>
      <c r="G57" s="117"/>
      <c r="H57" s="145" t="s">
        <v>1176</v>
      </c>
      <c r="I57" s="132" t="s">
        <v>1152</v>
      </c>
      <c r="J57" s="119"/>
    </row>
    <row r="58" spans="1:10" s="28" customFormat="1" ht="21" customHeight="1">
      <c r="A58" s="117"/>
      <c r="B58" s="119"/>
      <c r="C58" s="119"/>
      <c r="D58" s="119"/>
      <c r="E58" s="117"/>
      <c r="F58" s="117"/>
      <c r="G58" s="117"/>
      <c r="H58" s="117"/>
      <c r="I58" s="145"/>
      <c r="J58" s="119"/>
    </row>
    <row r="59" spans="1:10" s="28" customFormat="1" ht="21" customHeight="1">
      <c r="A59" s="117">
        <v>14</v>
      </c>
      <c r="B59" s="142" t="s">
        <v>1724</v>
      </c>
      <c r="C59" s="132" t="s">
        <v>741</v>
      </c>
      <c r="D59" s="119" t="s">
        <v>746</v>
      </c>
      <c r="E59" s="33">
        <v>15000000</v>
      </c>
      <c r="F59" s="117" t="s">
        <v>14</v>
      </c>
      <c r="G59" s="117" t="s">
        <v>14</v>
      </c>
      <c r="H59" s="33" t="s">
        <v>1175</v>
      </c>
      <c r="I59" s="145" t="s">
        <v>1153</v>
      </c>
      <c r="J59" s="145" t="s">
        <v>440</v>
      </c>
    </row>
    <row r="60" spans="1:10" s="28" customFormat="1" ht="21" customHeight="1">
      <c r="A60" s="117"/>
      <c r="B60" s="142" t="s">
        <v>1102</v>
      </c>
      <c r="C60" s="119"/>
      <c r="D60" s="119" t="s">
        <v>520</v>
      </c>
      <c r="E60" s="117" t="s">
        <v>440</v>
      </c>
      <c r="F60" s="117"/>
      <c r="G60" s="117"/>
      <c r="H60" s="145"/>
      <c r="I60" s="132" t="s">
        <v>1154</v>
      </c>
      <c r="J60" s="145" t="s">
        <v>1723</v>
      </c>
    </row>
    <row r="61" spans="1:10" s="28" customFormat="1" ht="21" customHeight="1">
      <c r="A61" s="117"/>
      <c r="B61" s="119"/>
      <c r="C61" s="119"/>
      <c r="D61" s="119"/>
      <c r="E61" s="117" t="s">
        <v>580</v>
      </c>
      <c r="F61" s="117"/>
      <c r="G61" s="117"/>
      <c r="H61" s="117"/>
      <c r="I61" s="145"/>
      <c r="J61" s="119"/>
    </row>
    <row r="62" spans="1:10" s="28" customFormat="1" ht="21" customHeight="1">
      <c r="A62" s="117"/>
      <c r="B62" s="119"/>
      <c r="C62" s="119"/>
      <c r="D62" s="119"/>
      <c r="E62" s="117"/>
      <c r="F62" s="117"/>
      <c r="G62" s="117"/>
      <c r="H62" s="117"/>
      <c r="I62" s="145"/>
      <c r="J62" s="119"/>
    </row>
    <row r="63" spans="1:10" s="28" customFormat="1" ht="21" customHeight="1">
      <c r="A63" s="117">
        <v>15</v>
      </c>
      <c r="B63" s="119" t="s">
        <v>523</v>
      </c>
      <c r="C63" s="132" t="s">
        <v>741</v>
      </c>
      <c r="D63" s="142" t="s">
        <v>1268</v>
      </c>
      <c r="E63" s="117" t="s">
        <v>14</v>
      </c>
      <c r="F63" s="344">
        <v>300000</v>
      </c>
      <c r="G63" s="117" t="s">
        <v>14</v>
      </c>
      <c r="H63" s="33" t="s">
        <v>1175</v>
      </c>
      <c r="I63" s="145" t="s">
        <v>1155</v>
      </c>
      <c r="J63" s="117" t="s">
        <v>13</v>
      </c>
    </row>
    <row r="64" spans="1:10" s="28" customFormat="1" ht="21" customHeight="1">
      <c r="A64" s="117"/>
      <c r="B64" s="119" t="s">
        <v>522</v>
      </c>
      <c r="C64" s="119"/>
      <c r="D64" s="119" t="s">
        <v>747</v>
      </c>
      <c r="E64" s="117"/>
      <c r="F64" s="343" t="s">
        <v>12</v>
      </c>
      <c r="G64" s="117"/>
      <c r="H64" s="145" t="s">
        <v>1180</v>
      </c>
      <c r="I64" s="132" t="s">
        <v>1156</v>
      </c>
      <c r="J64" s="119"/>
    </row>
    <row r="65" spans="1:10" s="28" customFormat="1" ht="17.25">
      <c r="A65" s="117"/>
      <c r="B65" s="119"/>
      <c r="C65" s="119"/>
      <c r="D65" s="119"/>
      <c r="E65" s="117"/>
      <c r="F65" s="117"/>
      <c r="G65" s="117"/>
      <c r="H65" s="145" t="s">
        <v>1181</v>
      </c>
      <c r="I65" s="145"/>
      <c r="J65" s="119"/>
    </row>
    <row r="66" spans="1:10" s="28" customFormat="1" ht="17.25">
      <c r="A66" s="145"/>
      <c r="B66" s="142"/>
      <c r="C66" s="142"/>
      <c r="D66" s="142"/>
      <c r="E66" s="145"/>
      <c r="F66" s="145"/>
      <c r="G66" s="145"/>
      <c r="H66" s="145"/>
      <c r="I66" s="145"/>
      <c r="J66" s="142"/>
    </row>
    <row r="67" spans="1:10" s="7" customFormat="1" ht="21" customHeight="1">
      <c r="A67" s="9">
        <v>16</v>
      </c>
      <c r="B67" s="199" t="s">
        <v>1470</v>
      </c>
      <c r="C67" s="132" t="s">
        <v>741</v>
      </c>
      <c r="D67" s="199" t="s">
        <v>1503</v>
      </c>
      <c r="E67" s="33">
        <v>350000</v>
      </c>
      <c r="F67" s="33" t="s">
        <v>14</v>
      </c>
      <c r="G67" s="145" t="s">
        <v>14</v>
      </c>
      <c r="H67" s="33" t="s">
        <v>1175</v>
      </c>
      <c r="I67" s="145" t="s">
        <v>1155</v>
      </c>
      <c r="J67" s="9" t="s">
        <v>13</v>
      </c>
    </row>
    <row r="68" spans="1:10" s="7" customFormat="1" ht="21" customHeight="1">
      <c r="A68" s="9"/>
      <c r="B68" s="199" t="s">
        <v>1471</v>
      </c>
      <c r="C68" s="132"/>
      <c r="D68" s="199" t="s">
        <v>1504</v>
      </c>
      <c r="E68" s="145" t="s">
        <v>12</v>
      </c>
      <c r="F68" s="145"/>
      <c r="G68" s="145"/>
      <c r="H68" s="145" t="s">
        <v>1182</v>
      </c>
      <c r="I68" s="132" t="s">
        <v>1156</v>
      </c>
      <c r="J68" s="32"/>
    </row>
    <row r="69" spans="1:10" s="7" customFormat="1" ht="21" customHeight="1">
      <c r="A69" s="117"/>
      <c r="B69" s="32"/>
      <c r="C69" s="132"/>
      <c r="D69" s="32"/>
      <c r="E69" s="117"/>
      <c r="F69" s="117"/>
      <c r="G69" s="117"/>
      <c r="H69" s="117"/>
      <c r="I69" s="145"/>
      <c r="J69" s="32"/>
    </row>
    <row r="70" spans="1:10" s="7" customFormat="1" ht="21" customHeight="1">
      <c r="A70" s="9">
        <v>17</v>
      </c>
      <c r="B70" s="199" t="s">
        <v>1807</v>
      </c>
      <c r="C70" s="132" t="s">
        <v>741</v>
      </c>
      <c r="D70" s="132" t="s">
        <v>748</v>
      </c>
      <c r="E70" s="33">
        <v>300000</v>
      </c>
      <c r="F70" s="29" t="s">
        <v>14</v>
      </c>
      <c r="G70" s="9" t="s">
        <v>14</v>
      </c>
      <c r="H70" s="33" t="s">
        <v>1175</v>
      </c>
      <c r="I70" s="145" t="s">
        <v>1157</v>
      </c>
      <c r="J70" s="9" t="s">
        <v>13</v>
      </c>
    </row>
    <row r="71" spans="1:10" s="7" customFormat="1" ht="21" customHeight="1">
      <c r="A71" s="9"/>
      <c r="B71" s="199" t="s">
        <v>1808</v>
      </c>
      <c r="C71" s="32"/>
      <c r="D71" s="132" t="s">
        <v>749</v>
      </c>
      <c r="E71" s="9" t="s">
        <v>12</v>
      </c>
      <c r="G71" s="9"/>
      <c r="H71" s="145" t="s">
        <v>1183</v>
      </c>
      <c r="I71" s="132" t="s">
        <v>1158</v>
      </c>
      <c r="J71" s="32"/>
    </row>
    <row r="72" spans="1:10" s="7" customFormat="1" ht="21" customHeight="1">
      <c r="A72" s="145"/>
      <c r="B72" s="142" t="s">
        <v>1809</v>
      </c>
      <c r="C72" s="199"/>
      <c r="D72" s="132"/>
      <c r="E72" s="145"/>
      <c r="G72" s="145"/>
      <c r="H72" s="145"/>
      <c r="I72" s="132"/>
      <c r="J72" s="199"/>
    </row>
    <row r="73" spans="1:10" s="28" customFormat="1" ht="21" customHeight="1">
      <c r="A73" s="121"/>
      <c r="B73" s="143"/>
      <c r="C73" s="120"/>
      <c r="D73" s="120"/>
      <c r="E73" s="121"/>
      <c r="F73" s="121"/>
      <c r="G73" s="121"/>
      <c r="H73" s="121"/>
      <c r="I73" s="146"/>
      <c r="J73" s="120"/>
    </row>
    <row r="74" spans="1:10" s="28" customFormat="1" ht="21" customHeight="1">
      <c r="A74" s="35"/>
      <c r="B74" s="47"/>
      <c r="C74" s="47"/>
      <c r="D74" s="29" t="s">
        <v>645</v>
      </c>
      <c r="E74" s="35"/>
      <c r="F74" s="35"/>
      <c r="G74" s="35"/>
      <c r="H74" s="35"/>
      <c r="I74" s="35"/>
      <c r="J74" s="47"/>
    </row>
    <row r="75" spans="1:10" s="7" customFormat="1" ht="21" customHeight="1">
      <c r="A75" s="435" t="s">
        <v>2</v>
      </c>
      <c r="B75" s="435" t="s">
        <v>3</v>
      </c>
      <c r="C75" s="435" t="s">
        <v>4</v>
      </c>
      <c r="D75" s="234" t="s">
        <v>636</v>
      </c>
      <c r="E75" s="439" t="s">
        <v>630</v>
      </c>
      <c r="F75" s="440"/>
      <c r="G75" s="441"/>
      <c r="H75" s="74" t="s">
        <v>632</v>
      </c>
      <c r="I75" s="144" t="s">
        <v>5</v>
      </c>
      <c r="J75" s="234" t="s">
        <v>6</v>
      </c>
    </row>
    <row r="76" spans="1:10" s="7" customFormat="1" ht="21" customHeight="1">
      <c r="A76" s="436"/>
      <c r="B76" s="436"/>
      <c r="C76" s="436"/>
      <c r="D76" s="235" t="s">
        <v>637</v>
      </c>
      <c r="E76" s="144">
        <v>2559</v>
      </c>
      <c r="F76" s="144">
        <v>2560</v>
      </c>
      <c r="G76" s="144">
        <v>2561</v>
      </c>
      <c r="H76" s="145" t="s">
        <v>633</v>
      </c>
      <c r="I76" s="145" t="s">
        <v>7</v>
      </c>
      <c r="J76" s="235" t="s">
        <v>8</v>
      </c>
    </row>
    <row r="77" spans="1:10" s="25" customFormat="1" ht="21" customHeight="1">
      <c r="A77" s="437"/>
      <c r="B77" s="437"/>
      <c r="C77" s="437"/>
      <c r="D77" s="147"/>
      <c r="E77" s="146" t="s">
        <v>9</v>
      </c>
      <c r="F77" s="146" t="s">
        <v>9</v>
      </c>
      <c r="G77" s="146" t="s">
        <v>9</v>
      </c>
      <c r="H77" s="146"/>
      <c r="I77" s="143"/>
      <c r="J77" s="236"/>
    </row>
    <row r="78" spans="1:10" s="25" customFormat="1" ht="21" customHeight="1">
      <c r="A78" s="145">
        <v>18</v>
      </c>
      <c r="B78" s="40" t="s">
        <v>526</v>
      </c>
      <c r="C78" s="132" t="s">
        <v>750</v>
      </c>
      <c r="D78" s="199" t="s">
        <v>1505</v>
      </c>
      <c r="E78" s="33">
        <v>150000</v>
      </c>
      <c r="F78" s="35" t="s">
        <v>14</v>
      </c>
      <c r="G78" s="145" t="s">
        <v>14</v>
      </c>
      <c r="H78" s="33" t="s">
        <v>1184</v>
      </c>
      <c r="I78" s="145" t="s">
        <v>1160</v>
      </c>
      <c r="J78" s="145" t="s">
        <v>13</v>
      </c>
    </row>
    <row r="79" spans="1:10" s="25" customFormat="1" ht="21" customHeight="1">
      <c r="A79" s="117"/>
      <c r="B79" s="40" t="s">
        <v>567</v>
      </c>
      <c r="C79" s="132"/>
      <c r="D79" s="199" t="s">
        <v>1788</v>
      </c>
      <c r="E79" s="145" t="s">
        <v>12</v>
      </c>
      <c r="F79" s="117"/>
      <c r="G79" s="117"/>
      <c r="H79" s="145" t="s">
        <v>1185</v>
      </c>
      <c r="I79" s="145" t="s">
        <v>1159</v>
      </c>
      <c r="J79" s="32"/>
    </row>
    <row r="80" spans="1:10" s="25" customFormat="1" ht="21" customHeight="1">
      <c r="A80" s="117"/>
      <c r="B80" s="32"/>
      <c r="C80" s="32"/>
      <c r="D80" s="32"/>
      <c r="E80" s="117"/>
      <c r="F80" s="117"/>
      <c r="G80" s="117"/>
      <c r="H80" s="117"/>
      <c r="I80" s="145"/>
      <c r="J80" s="32"/>
    </row>
    <row r="81" spans="1:10" s="25" customFormat="1" ht="21" customHeight="1">
      <c r="A81" s="117">
        <v>19</v>
      </c>
      <c r="B81" s="32" t="s">
        <v>615</v>
      </c>
      <c r="C81" s="132" t="s">
        <v>741</v>
      </c>
      <c r="D81" s="32" t="s">
        <v>754</v>
      </c>
      <c r="E81" s="33">
        <v>400000</v>
      </c>
      <c r="F81" s="35" t="s">
        <v>14</v>
      </c>
      <c r="G81" s="117" t="s">
        <v>14</v>
      </c>
      <c r="H81" s="33" t="s">
        <v>1175</v>
      </c>
      <c r="I81" s="145" t="s">
        <v>1155</v>
      </c>
      <c r="J81" s="117" t="s">
        <v>13</v>
      </c>
    </row>
    <row r="82" spans="1:10" s="25" customFormat="1" ht="21" customHeight="1">
      <c r="A82" s="117"/>
      <c r="B82" s="32"/>
      <c r="C82" s="32"/>
      <c r="D82" s="32"/>
      <c r="E82" s="117" t="s">
        <v>82</v>
      </c>
      <c r="G82" s="117"/>
      <c r="H82" s="145" t="s">
        <v>1182</v>
      </c>
      <c r="I82" s="132" t="s">
        <v>1156</v>
      </c>
      <c r="J82" s="32"/>
    </row>
    <row r="83" spans="1:10" s="25" customFormat="1" ht="21" customHeight="1">
      <c r="A83" s="117"/>
      <c r="B83" s="32"/>
      <c r="C83" s="32"/>
      <c r="D83" s="32"/>
      <c r="E83" s="117"/>
      <c r="F83" s="117"/>
      <c r="G83" s="117"/>
      <c r="H83" s="145"/>
      <c r="I83" s="145"/>
      <c r="J83" s="32"/>
    </row>
    <row r="84" spans="1:10" s="7" customFormat="1" ht="17.25">
      <c r="A84" s="117">
        <v>20</v>
      </c>
      <c r="B84" s="32" t="s">
        <v>527</v>
      </c>
      <c r="C84" s="132" t="s">
        <v>741</v>
      </c>
      <c r="D84" s="32" t="s">
        <v>752</v>
      </c>
      <c r="E84" s="33">
        <v>10000000</v>
      </c>
      <c r="F84" s="33">
        <v>10000000</v>
      </c>
      <c r="G84" s="33">
        <v>10000000</v>
      </c>
      <c r="H84" s="33" t="s">
        <v>1175</v>
      </c>
      <c r="I84" s="145" t="s">
        <v>1153</v>
      </c>
      <c r="J84" s="117" t="s">
        <v>475</v>
      </c>
    </row>
    <row r="85" spans="1:10" s="7" customFormat="1" ht="21" customHeight="1">
      <c r="A85" s="9"/>
      <c r="B85" s="199" t="s">
        <v>1569</v>
      </c>
      <c r="C85" s="199" t="s">
        <v>528</v>
      </c>
      <c r="D85" s="32" t="s">
        <v>751</v>
      </c>
      <c r="E85" s="9" t="s">
        <v>529</v>
      </c>
      <c r="F85" s="9" t="s">
        <v>529</v>
      </c>
      <c r="G85" s="9" t="s">
        <v>529</v>
      </c>
      <c r="H85" s="145" t="s">
        <v>1179</v>
      </c>
      <c r="I85" s="132" t="s">
        <v>1154</v>
      </c>
      <c r="J85" s="9" t="s">
        <v>529</v>
      </c>
    </row>
    <row r="86" spans="1:10" s="7" customFormat="1" ht="21" customHeight="1">
      <c r="A86" s="9"/>
      <c r="B86" s="32"/>
      <c r="C86" s="32"/>
      <c r="D86" s="32"/>
      <c r="E86" s="9" t="s">
        <v>580</v>
      </c>
      <c r="F86" s="9" t="s">
        <v>580</v>
      </c>
      <c r="G86" s="9" t="s">
        <v>580</v>
      </c>
      <c r="H86" s="33"/>
      <c r="I86" s="145"/>
      <c r="J86" s="145" t="s">
        <v>1723</v>
      </c>
    </row>
    <row r="87" spans="1:10" s="7" customFormat="1" ht="21" customHeight="1">
      <c r="A87" s="9"/>
      <c r="B87" s="32"/>
      <c r="C87" s="32"/>
      <c r="D87" s="32"/>
      <c r="E87" s="9"/>
      <c r="F87" s="9"/>
      <c r="G87" s="9"/>
      <c r="H87" s="9"/>
      <c r="I87" s="145"/>
      <c r="J87" s="32"/>
    </row>
    <row r="88" spans="1:10" s="7" customFormat="1" ht="21" customHeight="1">
      <c r="A88" s="9">
        <v>21</v>
      </c>
      <c r="B88" s="199" t="s">
        <v>627</v>
      </c>
      <c r="C88" s="132" t="s">
        <v>741</v>
      </c>
      <c r="D88" s="199" t="s">
        <v>1800</v>
      </c>
      <c r="E88" s="33">
        <v>10150000</v>
      </c>
      <c r="F88" s="33">
        <v>10150000</v>
      </c>
      <c r="G88" s="33">
        <v>10150000</v>
      </c>
      <c r="H88" s="33" t="s">
        <v>1175</v>
      </c>
      <c r="I88" s="145" t="s">
        <v>1149</v>
      </c>
      <c r="J88" s="145" t="s">
        <v>475</v>
      </c>
    </row>
    <row r="89" spans="1:10" s="7" customFormat="1" ht="21" customHeight="1">
      <c r="A89" s="9"/>
      <c r="B89" s="199" t="s">
        <v>1103</v>
      </c>
      <c r="C89" s="199" t="s">
        <v>528</v>
      </c>
      <c r="D89" s="199" t="s">
        <v>753</v>
      </c>
      <c r="E89" s="145" t="s">
        <v>529</v>
      </c>
      <c r="F89" s="145" t="s">
        <v>529</v>
      </c>
      <c r="G89" s="145" t="s">
        <v>529</v>
      </c>
      <c r="H89" s="145" t="s">
        <v>1176</v>
      </c>
      <c r="I89" s="132" t="s">
        <v>1150</v>
      </c>
      <c r="J89" s="145" t="s">
        <v>529</v>
      </c>
    </row>
    <row r="90" spans="1:10" s="7" customFormat="1" ht="21" customHeight="1">
      <c r="A90" s="9"/>
      <c r="B90" s="199"/>
      <c r="C90" s="199"/>
      <c r="D90" s="25"/>
      <c r="E90" s="145" t="s">
        <v>580</v>
      </c>
      <c r="F90" s="145" t="s">
        <v>580</v>
      </c>
      <c r="G90" s="145" t="s">
        <v>580</v>
      </c>
      <c r="H90" s="145"/>
      <c r="I90" s="145"/>
      <c r="J90" s="145" t="s">
        <v>1725</v>
      </c>
    </row>
    <row r="91" spans="1:10" s="7" customFormat="1" ht="21" customHeight="1">
      <c r="A91" s="9"/>
      <c r="B91" s="199"/>
      <c r="C91" s="199"/>
      <c r="D91" s="199"/>
      <c r="E91" s="145"/>
      <c r="F91" s="145"/>
      <c r="G91" s="145"/>
      <c r="H91" s="145"/>
      <c r="I91" s="145"/>
      <c r="J91" s="145"/>
    </row>
    <row r="92" spans="1:10" s="7" customFormat="1" ht="21" customHeight="1">
      <c r="A92" s="9">
        <v>22</v>
      </c>
      <c r="B92" s="199" t="s">
        <v>531</v>
      </c>
      <c r="C92" s="132" t="s">
        <v>750</v>
      </c>
      <c r="D92" s="199" t="s">
        <v>756</v>
      </c>
      <c r="E92" s="145" t="s">
        <v>14</v>
      </c>
      <c r="F92" s="33">
        <v>550000</v>
      </c>
      <c r="G92" s="145" t="s">
        <v>14</v>
      </c>
      <c r="H92" s="33" t="s">
        <v>1184</v>
      </c>
      <c r="I92" s="145" t="s">
        <v>1269</v>
      </c>
      <c r="J92" s="145" t="s">
        <v>13</v>
      </c>
    </row>
    <row r="93" spans="1:10" s="7" customFormat="1" ht="21" customHeight="1">
      <c r="A93" s="9"/>
      <c r="B93" s="199" t="s">
        <v>532</v>
      </c>
      <c r="C93" s="199"/>
      <c r="D93" s="199" t="s">
        <v>755</v>
      </c>
      <c r="E93" s="145"/>
      <c r="F93" s="145" t="s">
        <v>12</v>
      </c>
      <c r="G93" s="145"/>
      <c r="H93" s="145" t="s">
        <v>1185</v>
      </c>
      <c r="I93" s="145" t="s">
        <v>1159</v>
      </c>
      <c r="J93" s="199"/>
    </row>
    <row r="94" spans="1:10" s="7" customFormat="1" ht="21" customHeight="1">
      <c r="A94" s="117"/>
      <c r="B94" s="32"/>
      <c r="C94" s="32"/>
      <c r="D94" s="25"/>
      <c r="E94" s="117"/>
      <c r="F94" s="117"/>
      <c r="G94" s="117"/>
      <c r="H94" s="117"/>
      <c r="I94" s="145"/>
      <c r="J94" s="117"/>
    </row>
    <row r="95" spans="1:10" s="7" customFormat="1" ht="21" customHeight="1">
      <c r="A95" s="117">
        <v>23</v>
      </c>
      <c r="B95" s="199" t="s">
        <v>1729</v>
      </c>
      <c r="C95" s="132" t="s">
        <v>1715</v>
      </c>
      <c r="D95" s="132" t="s">
        <v>1732</v>
      </c>
      <c r="E95" s="33">
        <v>2000000</v>
      </c>
      <c r="F95" s="33">
        <v>2000000</v>
      </c>
      <c r="G95" s="33">
        <v>2000000</v>
      </c>
      <c r="H95" s="145" t="s">
        <v>1184</v>
      </c>
      <c r="I95" s="145" t="s">
        <v>1734</v>
      </c>
      <c r="J95" s="145" t="s">
        <v>1728</v>
      </c>
    </row>
    <row r="96" spans="1:10" s="7" customFormat="1" ht="21" customHeight="1">
      <c r="A96" s="117"/>
      <c r="B96" s="199" t="s">
        <v>1730</v>
      </c>
      <c r="C96" s="132" t="s">
        <v>1716</v>
      </c>
      <c r="D96" s="132"/>
      <c r="E96" s="145" t="s">
        <v>377</v>
      </c>
      <c r="F96" s="145" t="s">
        <v>377</v>
      </c>
      <c r="G96" s="145" t="s">
        <v>377</v>
      </c>
      <c r="H96" s="33" t="s">
        <v>1733</v>
      </c>
      <c r="I96" s="145" t="s">
        <v>1735</v>
      </c>
      <c r="J96" s="117"/>
    </row>
    <row r="97" spans="1:10" s="7" customFormat="1" ht="21" customHeight="1">
      <c r="A97" s="121"/>
      <c r="B97" s="39" t="s">
        <v>1731</v>
      </c>
      <c r="C97" s="39"/>
      <c r="D97" s="39"/>
      <c r="E97" s="121"/>
      <c r="F97" s="121"/>
      <c r="G97" s="121"/>
      <c r="H97" s="146"/>
      <c r="I97" s="146"/>
      <c r="J97" s="39"/>
    </row>
    <row r="98" spans="1:10" s="7" customFormat="1" ht="21" customHeight="1">
      <c r="A98" s="35"/>
      <c r="B98" s="25"/>
      <c r="C98" s="25"/>
      <c r="D98" s="35" t="s">
        <v>625</v>
      </c>
      <c r="E98" s="35"/>
      <c r="F98" s="35"/>
      <c r="G98" s="35"/>
      <c r="H98" s="35"/>
      <c r="I98" s="25"/>
      <c r="J98" s="25"/>
    </row>
    <row r="99" spans="1:10" s="7" customFormat="1" ht="21" customHeight="1">
      <c r="A99" s="435" t="s">
        <v>2</v>
      </c>
      <c r="B99" s="435" t="s">
        <v>3</v>
      </c>
      <c r="C99" s="435" t="s">
        <v>4</v>
      </c>
      <c r="D99" s="113" t="s">
        <v>636</v>
      </c>
      <c r="E99" s="439" t="s">
        <v>630</v>
      </c>
      <c r="F99" s="440"/>
      <c r="G99" s="441"/>
      <c r="H99" s="74" t="s">
        <v>632</v>
      </c>
      <c r="I99" s="116" t="s">
        <v>5</v>
      </c>
      <c r="J99" s="113" t="s">
        <v>6</v>
      </c>
    </row>
    <row r="100" spans="1:10" s="7" customFormat="1" ht="17.25">
      <c r="A100" s="436"/>
      <c r="B100" s="436"/>
      <c r="C100" s="436"/>
      <c r="D100" s="114" t="s">
        <v>637</v>
      </c>
      <c r="E100" s="144">
        <v>2559</v>
      </c>
      <c r="F100" s="144">
        <v>2560</v>
      </c>
      <c r="G100" s="144">
        <v>2561</v>
      </c>
      <c r="H100" s="117" t="s">
        <v>633</v>
      </c>
      <c r="I100" s="117" t="s">
        <v>7</v>
      </c>
      <c r="J100" s="114" t="s">
        <v>8</v>
      </c>
    </row>
    <row r="101" spans="1:10" s="7" customFormat="1" ht="17.25">
      <c r="A101" s="437"/>
      <c r="B101" s="437"/>
      <c r="C101" s="437"/>
      <c r="D101" s="122"/>
      <c r="E101" s="121" t="s">
        <v>9</v>
      </c>
      <c r="F101" s="121" t="s">
        <v>9</v>
      </c>
      <c r="G101" s="121" t="s">
        <v>9</v>
      </c>
      <c r="H101" s="121"/>
      <c r="I101" s="120"/>
      <c r="J101" s="115"/>
    </row>
    <row r="102" spans="1:10" s="7" customFormat="1" ht="17.25">
      <c r="A102" s="117">
        <v>24</v>
      </c>
      <c r="B102" s="32" t="s">
        <v>533</v>
      </c>
      <c r="C102" s="132" t="s">
        <v>750</v>
      </c>
      <c r="D102" s="32" t="s">
        <v>765</v>
      </c>
      <c r="E102" s="33">
        <v>150000</v>
      </c>
      <c r="F102" s="117" t="s">
        <v>14</v>
      </c>
      <c r="G102" s="33" t="s">
        <v>14</v>
      </c>
      <c r="H102" s="33" t="s">
        <v>1184</v>
      </c>
      <c r="I102" s="144" t="s">
        <v>1269</v>
      </c>
      <c r="J102" s="117" t="s">
        <v>13</v>
      </c>
    </row>
    <row r="103" spans="1:10" s="7" customFormat="1" ht="21" customHeight="1">
      <c r="A103" s="9"/>
      <c r="B103" s="32"/>
      <c r="C103" s="32"/>
      <c r="D103" s="199" t="s">
        <v>1796</v>
      </c>
      <c r="E103" s="145" t="s">
        <v>12</v>
      </c>
      <c r="F103" s="9"/>
      <c r="G103" s="9"/>
      <c r="H103" s="145" t="s">
        <v>1185</v>
      </c>
      <c r="I103" s="145" t="s">
        <v>1159</v>
      </c>
      <c r="J103" s="32"/>
    </row>
    <row r="104" spans="1:10" s="7" customFormat="1" ht="21" customHeight="1">
      <c r="A104" s="9"/>
      <c r="B104" s="32"/>
      <c r="C104" s="32"/>
      <c r="D104" s="32"/>
      <c r="E104" s="9"/>
      <c r="F104" s="9"/>
      <c r="G104" s="9"/>
      <c r="H104" s="9"/>
      <c r="I104" s="145"/>
      <c r="J104" s="32"/>
    </row>
    <row r="105" spans="1:10" s="7" customFormat="1" ht="21" customHeight="1">
      <c r="A105" s="9">
        <v>25</v>
      </c>
      <c r="B105" s="32" t="s">
        <v>715</v>
      </c>
      <c r="C105" s="199" t="s">
        <v>1363</v>
      </c>
      <c r="D105" s="199" t="s">
        <v>758</v>
      </c>
      <c r="E105" s="33">
        <v>50000000</v>
      </c>
      <c r="F105" s="33">
        <v>50000000</v>
      </c>
      <c r="G105" s="33">
        <v>50000000</v>
      </c>
      <c r="H105" s="33" t="s">
        <v>1175</v>
      </c>
      <c r="I105" s="145" t="s">
        <v>1157</v>
      </c>
      <c r="J105" s="9" t="s">
        <v>635</v>
      </c>
    </row>
    <row r="106" spans="1:10" s="7" customFormat="1" ht="21" customHeight="1">
      <c r="A106" s="9"/>
      <c r="B106" s="32" t="s">
        <v>716</v>
      </c>
      <c r="C106" s="132" t="s">
        <v>741</v>
      </c>
      <c r="D106" s="32" t="s">
        <v>757</v>
      </c>
      <c r="E106" s="9" t="s">
        <v>580</v>
      </c>
      <c r="F106" s="9" t="s">
        <v>580</v>
      </c>
      <c r="G106" s="9" t="s">
        <v>580</v>
      </c>
      <c r="H106" s="145" t="s">
        <v>1183</v>
      </c>
      <c r="I106" s="132" t="s">
        <v>1158</v>
      </c>
      <c r="J106" s="9" t="s">
        <v>634</v>
      </c>
    </row>
    <row r="107" spans="1:10" s="7" customFormat="1" ht="21" customHeight="1">
      <c r="A107" s="9"/>
      <c r="B107" s="199" t="s">
        <v>1104</v>
      </c>
      <c r="D107" s="32"/>
      <c r="E107" s="9" t="s">
        <v>631</v>
      </c>
      <c r="F107" s="9" t="s">
        <v>631</v>
      </c>
      <c r="G107" s="9" t="s">
        <v>631</v>
      </c>
      <c r="H107" s="9"/>
      <c r="I107" s="145"/>
      <c r="J107" s="9" t="s">
        <v>13</v>
      </c>
    </row>
    <row r="108" spans="1:10" s="7" customFormat="1" ht="21" customHeight="1">
      <c r="A108" s="9"/>
      <c r="B108" s="32"/>
      <c r="C108" s="32"/>
      <c r="E108" s="9"/>
      <c r="F108" s="9"/>
      <c r="G108" s="9"/>
      <c r="H108" s="9"/>
      <c r="I108" s="145"/>
      <c r="J108" s="32"/>
    </row>
    <row r="109" spans="1:10" s="7" customFormat="1" ht="21" customHeight="1">
      <c r="A109" s="9">
        <v>26</v>
      </c>
      <c r="B109" s="32" t="s">
        <v>515</v>
      </c>
      <c r="C109" s="132" t="s">
        <v>1449</v>
      </c>
      <c r="D109" s="199" t="s">
        <v>1786</v>
      </c>
      <c r="E109" s="342">
        <v>250000</v>
      </c>
      <c r="F109" s="145" t="s">
        <v>14</v>
      </c>
      <c r="G109" s="9" t="s">
        <v>14</v>
      </c>
      <c r="H109" s="33" t="s">
        <v>1184</v>
      </c>
      <c r="I109" s="145" t="s">
        <v>1269</v>
      </c>
      <c r="J109" s="9" t="s">
        <v>13</v>
      </c>
    </row>
    <row r="110" spans="1:10" s="7" customFormat="1" ht="21" customHeight="1">
      <c r="A110" s="9"/>
      <c r="B110" s="32" t="s">
        <v>534</v>
      </c>
      <c r="C110" s="199" t="s">
        <v>1450</v>
      </c>
      <c r="D110" s="199" t="s">
        <v>1787</v>
      </c>
      <c r="E110" s="343" t="s">
        <v>82</v>
      </c>
      <c r="F110" s="9"/>
      <c r="G110" s="9"/>
      <c r="H110" s="145" t="s">
        <v>1185</v>
      </c>
      <c r="I110" s="145" t="s">
        <v>1159</v>
      </c>
      <c r="J110" s="32"/>
    </row>
    <row r="111" spans="1:10" s="7" customFormat="1" ht="21" customHeight="1">
      <c r="A111" s="9"/>
      <c r="B111" s="32"/>
      <c r="C111" s="32"/>
      <c r="D111" s="32"/>
      <c r="E111" s="9"/>
      <c r="F111" s="9"/>
      <c r="G111" s="9"/>
      <c r="H111" s="9"/>
      <c r="I111" s="145"/>
      <c r="J111" s="32"/>
    </row>
    <row r="112" spans="1:10" s="7" customFormat="1" ht="21" customHeight="1">
      <c r="A112" s="9">
        <v>27</v>
      </c>
      <c r="B112" s="32" t="s">
        <v>515</v>
      </c>
      <c r="C112" s="132" t="s">
        <v>750</v>
      </c>
      <c r="D112" s="32" t="s">
        <v>759</v>
      </c>
      <c r="E112" s="33">
        <v>150000</v>
      </c>
      <c r="F112" s="33">
        <v>200000</v>
      </c>
      <c r="G112" s="9" t="s">
        <v>14</v>
      </c>
      <c r="H112" s="33" t="s">
        <v>1184</v>
      </c>
      <c r="I112" s="145" t="s">
        <v>1269</v>
      </c>
      <c r="J112" s="9" t="s">
        <v>13</v>
      </c>
    </row>
    <row r="113" spans="1:10" s="7" customFormat="1" ht="21" customHeight="1">
      <c r="A113" s="9"/>
      <c r="B113" s="32" t="s">
        <v>535</v>
      </c>
      <c r="C113" s="32"/>
      <c r="D113" s="199" t="s">
        <v>1789</v>
      </c>
      <c r="E113" s="145" t="s">
        <v>82</v>
      </c>
      <c r="F113" s="145" t="s">
        <v>82</v>
      </c>
      <c r="G113" s="9"/>
      <c r="H113" s="145" t="s">
        <v>1185</v>
      </c>
      <c r="I113" s="145" t="s">
        <v>1159</v>
      </c>
      <c r="J113" s="32"/>
    </row>
    <row r="114" spans="1:10" s="7" customFormat="1" ht="21" customHeight="1">
      <c r="A114" s="117"/>
      <c r="B114" s="32"/>
      <c r="C114" s="32"/>
      <c r="D114" s="32"/>
      <c r="E114" s="117"/>
      <c r="F114" s="117"/>
      <c r="G114" s="117"/>
      <c r="H114" s="117"/>
      <c r="I114" s="145"/>
      <c r="J114" s="32"/>
    </row>
    <row r="115" spans="1:10" s="7" customFormat="1" ht="17.25">
      <c r="A115" s="117">
        <v>28</v>
      </c>
      <c r="B115" s="32" t="s">
        <v>526</v>
      </c>
      <c r="C115" s="132" t="s">
        <v>750</v>
      </c>
      <c r="D115" s="32" t="s">
        <v>761</v>
      </c>
      <c r="E115" s="33">
        <v>300000</v>
      </c>
      <c r="F115" s="33" t="s">
        <v>14</v>
      </c>
      <c r="G115" s="145" t="s">
        <v>14</v>
      </c>
      <c r="H115" s="33" t="s">
        <v>1184</v>
      </c>
      <c r="I115" s="145" t="s">
        <v>1269</v>
      </c>
      <c r="J115" s="117" t="s">
        <v>13</v>
      </c>
    </row>
    <row r="116" spans="1:10" s="7" customFormat="1" ht="21" customHeight="1">
      <c r="A116" s="9"/>
      <c r="B116" s="32" t="s">
        <v>536</v>
      </c>
      <c r="C116" s="32"/>
      <c r="D116" s="199" t="s">
        <v>1790</v>
      </c>
      <c r="E116" s="145" t="s">
        <v>12</v>
      </c>
      <c r="F116" s="9"/>
      <c r="H116" s="145" t="s">
        <v>1185</v>
      </c>
      <c r="I116" s="145" t="s">
        <v>1159</v>
      </c>
      <c r="J116" s="32"/>
    </row>
    <row r="117" spans="1:10" s="7" customFormat="1" ht="21" customHeight="1">
      <c r="A117" s="9"/>
      <c r="B117" s="32"/>
      <c r="C117" s="32"/>
      <c r="D117" s="32"/>
      <c r="E117" s="9"/>
      <c r="F117" s="9"/>
      <c r="G117" s="9"/>
      <c r="H117" s="9"/>
      <c r="I117" s="145"/>
      <c r="J117" s="32"/>
    </row>
    <row r="118" spans="1:10" s="7" customFormat="1" ht="21" customHeight="1">
      <c r="A118" s="9">
        <v>29</v>
      </c>
      <c r="B118" s="32" t="s">
        <v>537</v>
      </c>
      <c r="C118" s="132" t="s">
        <v>741</v>
      </c>
      <c r="D118" s="32" t="s">
        <v>764</v>
      </c>
      <c r="E118" s="9" t="s">
        <v>14</v>
      </c>
      <c r="F118" s="9" t="s">
        <v>14</v>
      </c>
      <c r="G118" s="33">
        <v>200000</v>
      </c>
      <c r="H118" s="33" t="s">
        <v>1175</v>
      </c>
      <c r="I118" s="145" t="s">
        <v>1269</v>
      </c>
      <c r="J118" s="9" t="s">
        <v>13</v>
      </c>
    </row>
    <row r="119" spans="1:10" s="7" customFormat="1" ht="21" customHeight="1">
      <c r="A119" s="145"/>
      <c r="B119" s="199"/>
      <c r="C119" s="199"/>
      <c r="D119" s="199"/>
      <c r="E119" s="145"/>
      <c r="F119" s="145"/>
      <c r="G119" s="145" t="s">
        <v>82</v>
      </c>
      <c r="H119" s="145" t="s">
        <v>1182</v>
      </c>
      <c r="I119" s="145" t="s">
        <v>1159</v>
      </c>
      <c r="J119" s="145"/>
    </row>
    <row r="120" spans="1:10" s="7" customFormat="1" ht="21" customHeight="1">
      <c r="A120" s="145"/>
      <c r="B120" s="199"/>
      <c r="C120" s="199"/>
      <c r="D120" s="199"/>
      <c r="E120" s="145"/>
      <c r="F120" s="145"/>
      <c r="G120" s="145"/>
      <c r="H120" s="145"/>
      <c r="I120" s="145"/>
      <c r="J120" s="145"/>
    </row>
    <row r="121" spans="1:10" s="7" customFormat="1" ht="17.25">
      <c r="A121" s="145">
        <v>30</v>
      </c>
      <c r="B121" s="199" t="s">
        <v>526</v>
      </c>
      <c r="C121" s="132" t="s">
        <v>750</v>
      </c>
      <c r="D121" s="199" t="s">
        <v>761</v>
      </c>
      <c r="E121" s="145" t="s">
        <v>14</v>
      </c>
      <c r="F121" s="33">
        <v>300000</v>
      </c>
      <c r="G121" s="145" t="s">
        <v>14</v>
      </c>
      <c r="H121" s="33" t="s">
        <v>1184</v>
      </c>
      <c r="I121" s="145" t="s">
        <v>1269</v>
      </c>
      <c r="J121" s="145" t="s">
        <v>13</v>
      </c>
    </row>
    <row r="122" spans="1:10" s="7" customFormat="1" ht="21" customHeight="1">
      <c r="A122" s="146"/>
      <c r="B122" s="39" t="s">
        <v>1489</v>
      </c>
      <c r="C122" s="39"/>
      <c r="D122" s="39" t="s">
        <v>762</v>
      </c>
      <c r="E122" s="146"/>
      <c r="F122" s="146" t="s">
        <v>12</v>
      </c>
      <c r="G122" s="39"/>
      <c r="H122" s="146" t="s">
        <v>1185</v>
      </c>
      <c r="I122" s="146" t="s">
        <v>1159</v>
      </c>
      <c r="J122" s="39"/>
    </row>
    <row r="123" spans="1:10" s="7" customFormat="1" ht="21" customHeight="1">
      <c r="A123" s="35"/>
      <c r="B123" s="25"/>
      <c r="C123" s="25"/>
      <c r="D123" s="35" t="s">
        <v>626</v>
      </c>
      <c r="E123" s="35"/>
      <c r="F123" s="35"/>
      <c r="G123" s="35"/>
      <c r="H123" s="35"/>
      <c r="I123" s="137"/>
      <c r="J123" s="35"/>
    </row>
    <row r="124" spans="1:10" s="7" customFormat="1" ht="21" customHeight="1">
      <c r="A124" s="435" t="s">
        <v>2</v>
      </c>
      <c r="B124" s="435" t="s">
        <v>3</v>
      </c>
      <c r="C124" s="435" t="s">
        <v>4</v>
      </c>
      <c r="D124" s="212" t="s">
        <v>636</v>
      </c>
      <c r="E124" s="439" t="s">
        <v>630</v>
      </c>
      <c r="F124" s="440"/>
      <c r="G124" s="441"/>
      <c r="H124" s="74" t="s">
        <v>632</v>
      </c>
      <c r="I124" s="144" t="s">
        <v>5</v>
      </c>
      <c r="J124" s="212" t="s">
        <v>6</v>
      </c>
    </row>
    <row r="125" spans="1:10" s="7" customFormat="1" ht="17.25">
      <c r="A125" s="436"/>
      <c r="B125" s="436"/>
      <c r="C125" s="436"/>
      <c r="D125" s="213" t="s">
        <v>637</v>
      </c>
      <c r="E125" s="144">
        <v>2559</v>
      </c>
      <c r="F125" s="144">
        <v>2560</v>
      </c>
      <c r="G125" s="144">
        <v>2561</v>
      </c>
      <c r="H125" s="145" t="s">
        <v>633</v>
      </c>
      <c r="I125" s="145" t="s">
        <v>7</v>
      </c>
      <c r="J125" s="213" t="s">
        <v>8</v>
      </c>
    </row>
    <row r="126" spans="1:10" s="7" customFormat="1" ht="17.25">
      <c r="A126" s="437"/>
      <c r="B126" s="437"/>
      <c r="C126" s="437"/>
      <c r="D126" s="147"/>
      <c r="E126" s="146" t="s">
        <v>9</v>
      </c>
      <c r="F126" s="146" t="s">
        <v>9</v>
      </c>
      <c r="G126" s="146" t="s">
        <v>9</v>
      </c>
      <c r="H126" s="146"/>
      <c r="I126" s="143"/>
      <c r="J126" s="214"/>
    </row>
    <row r="127" spans="1:10" s="7" customFormat="1" ht="21" customHeight="1">
      <c r="A127" s="9">
        <v>31</v>
      </c>
      <c r="B127" s="32" t="s">
        <v>530</v>
      </c>
      <c r="C127" s="132" t="s">
        <v>741</v>
      </c>
      <c r="D127" s="32" t="s">
        <v>763</v>
      </c>
      <c r="E127" s="33">
        <v>10000000</v>
      </c>
      <c r="F127" s="9" t="s">
        <v>14</v>
      </c>
      <c r="G127" s="9" t="s">
        <v>14</v>
      </c>
      <c r="H127" s="33" t="s">
        <v>1175</v>
      </c>
      <c r="I127" s="145" t="s">
        <v>1153</v>
      </c>
      <c r="J127" s="9" t="s">
        <v>475</v>
      </c>
    </row>
    <row r="128" spans="1:10" s="7" customFormat="1" ht="21" customHeight="1">
      <c r="A128" s="9"/>
      <c r="B128" s="199" t="s">
        <v>1506</v>
      </c>
      <c r="C128" s="32"/>
      <c r="D128" s="32" t="s">
        <v>538</v>
      </c>
      <c r="E128" s="9" t="s">
        <v>529</v>
      </c>
      <c r="F128" s="9"/>
      <c r="G128" s="9"/>
      <c r="H128" s="145" t="s">
        <v>1179</v>
      </c>
      <c r="I128" s="132" t="s">
        <v>1154</v>
      </c>
      <c r="J128" s="9" t="s">
        <v>529</v>
      </c>
    </row>
    <row r="129" spans="1:10" s="7" customFormat="1" ht="21" customHeight="1">
      <c r="A129" s="9"/>
      <c r="B129" s="32"/>
      <c r="C129" s="32"/>
      <c r="E129" s="9" t="s">
        <v>580</v>
      </c>
      <c r="F129" s="9"/>
      <c r="G129" s="9"/>
      <c r="H129" s="9"/>
      <c r="I129" s="145"/>
      <c r="J129" s="9" t="s">
        <v>521</v>
      </c>
    </row>
    <row r="130" spans="1:10" s="7" customFormat="1" ht="21" customHeight="1">
      <c r="A130" s="9"/>
      <c r="B130" s="32"/>
      <c r="C130" s="32"/>
      <c r="D130" s="32"/>
      <c r="E130" s="9"/>
      <c r="F130" s="9"/>
      <c r="G130" s="9"/>
      <c r="H130" s="9"/>
      <c r="I130" s="145"/>
      <c r="J130" s="32"/>
    </row>
    <row r="131" spans="1:10" s="7" customFormat="1" ht="21" customHeight="1">
      <c r="A131" s="9">
        <v>32</v>
      </c>
      <c r="B131" s="199" t="s">
        <v>1477</v>
      </c>
      <c r="C131" s="132" t="s">
        <v>741</v>
      </c>
      <c r="D131" s="199" t="s">
        <v>1479</v>
      </c>
      <c r="E131" s="107"/>
      <c r="F131" s="107">
        <v>1500500</v>
      </c>
      <c r="G131" s="33">
        <v>350000</v>
      </c>
      <c r="H131" s="33" t="s">
        <v>1175</v>
      </c>
      <c r="I131" s="145" t="s">
        <v>1155</v>
      </c>
      <c r="J131" s="9" t="s">
        <v>13</v>
      </c>
    </row>
    <row r="132" spans="1:10" s="7" customFormat="1" ht="21" customHeight="1">
      <c r="A132" s="9"/>
      <c r="B132" s="199" t="s">
        <v>1482</v>
      </c>
      <c r="C132" s="32"/>
      <c r="D132" s="199" t="s">
        <v>1478</v>
      </c>
      <c r="E132" s="145"/>
      <c r="F132" s="145" t="s">
        <v>82</v>
      </c>
      <c r="G132" s="9" t="s">
        <v>82</v>
      </c>
      <c r="H132" s="145" t="s">
        <v>1182</v>
      </c>
      <c r="I132" s="132" t="s">
        <v>1156</v>
      </c>
      <c r="J132" s="32"/>
    </row>
    <row r="133" spans="1:10" s="7" customFormat="1" ht="21" customHeight="1">
      <c r="A133" s="9"/>
      <c r="B133" s="32"/>
      <c r="C133" s="32"/>
      <c r="D133" s="32"/>
      <c r="E133" s="9"/>
      <c r="F133" s="9"/>
      <c r="G133" s="9"/>
      <c r="H133" s="9"/>
      <c r="I133" s="145"/>
      <c r="J133" s="32"/>
    </row>
    <row r="134" spans="1:10" s="7" customFormat="1" ht="21" customHeight="1">
      <c r="A134" s="9">
        <v>33</v>
      </c>
      <c r="B134" s="199" t="s">
        <v>1453</v>
      </c>
      <c r="C134" s="132" t="s">
        <v>750</v>
      </c>
      <c r="D134" s="199" t="s">
        <v>1823</v>
      </c>
      <c r="E134" s="342">
        <v>200000</v>
      </c>
      <c r="F134" s="107">
        <v>200000</v>
      </c>
      <c r="G134" s="107">
        <v>200000</v>
      </c>
      <c r="H134" s="33" t="s">
        <v>1643</v>
      </c>
      <c r="I134" s="145" t="s">
        <v>1269</v>
      </c>
      <c r="J134" s="9" t="s">
        <v>13</v>
      </c>
    </row>
    <row r="135" spans="1:10" s="7" customFormat="1" ht="21" customHeight="1">
      <c r="A135" s="9"/>
      <c r="B135" s="199" t="s">
        <v>1454</v>
      </c>
      <c r="C135" s="32"/>
      <c r="D135" s="32"/>
      <c r="E135" s="343" t="s">
        <v>82</v>
      </c>
      <c r="F135" s="117" t="s">
        <v>82</v>
      </c>
      <c r="G135" s="117" t="s">
        <v>82</v>
      </c>
      <c r="H135" s="145" t="s">
        <v>1644</v>
      </c>
      <c r="I135" s="145" t="s">
        <v>1159</v>
      </c>
      <c r="J135" s="32"/>
    </row>
    <row r="136" spans="1:10" s="7" customFormat="1" ht="21" customHeight="1">
      <c r="A136" s="117"/>
      <c r="B136" s="32"/>
      <c r="C136" s="32"/>
      <c r="D136" s="32"/>
      <c r="E136" s="117"/>
      <c r="F136" s="117"/>
      <c r="G136" s="117"/>
      <c r="H136" s="117"/>
      <c r="I136" s="145"/>
      <c r="J136" s="32"/>
    </row>
    <row r="137" spans="1:10" s="7" customFormat="1" ht="17.25">
      <c r="A137" s="145">
        <v>34</v>
      </c>
      <c r="B137" s="32" t="s">
        <v>519</v>
      </c>
      <c r="C137" s="132" t="s">
        <v>741</v>
      </c>
      <c r="D137" s="199" t="s">
        <v>1483</v>
      </c>
      <c r="E137" s="33">
        <v>250000</v>
      </c>
      <c r="F137" s="145" t="s">
        <v>14</v>
      </c>
      <c r="G137" s="9" t="s">
        <v>14</v>
      </c>
      <c r="H137" s="33" t="s">
        <v>1175</v>
      </c>
      <c r="I137" s="145" t="s">
        <v>1151</v>
      </c>
      <c r="J137" s="9" t="s">
        <v>13</v>
      </c>
    </row>
    <row r="138" spans="1:10" s="7" customFormat="1" ht="21" customHeight="1">
      <c r="A138" s="145"/>
      <c r="B138" s="199" t="s">
        <v>1507</v>
      </c>
      <c r="C138" s="32"/>
      <c r="D138" s="199" t="s">
        <v>1508</v>
      </c>
      <c r="E138" s="145" t="s">
        <v>82</v>
      </c>
      <c r="G138" s="9"/>
      <c r="H138" s="145" t="s">
        <v>1183</v>
      </c>
      <c r="I138" s="132" t="s">
        <v>1152</v>
      </c>
      <c r="J138" s="32"/>
    </row>
    <row r="139" spans="1:10" s="7" customFormat="1" ht="21" customHeight="1">
      <c r="A139" s="145"/>
      <c r="B139" s="199"/>
      <c r="C139" s="32"/>
      <c r="D139" s="32"/>
      <c r="E139" s="33"/>
      <c r="F139" s="9"/>
      <c r="G139" s="9"/>
      <c r="H139" s="93"/>
      <c r="I139" s="145"/>
      <c r="J139" s="9"/>
    </row>
    <row r="140" spans="1:10" s="7" customFormat="1" ht="21" customHeight="1">
      <c r="A140" s="145"/>
      <c r="B140" s="199"/>
      <c r="C140" s="199"/>
      <c r="D140" s="199"/>
      <c r="E140" s="33"/>
      <c r="F140" s="145"/>
      <c r="G140" s="145"/>
      <c r="H140" s="93"/>
      <c r="I140" s="145"/>
      <c r="J140" s="145"/>
    </row>
    <row r="141" spans="1:10" s="7" customFormat="1" ht="21" customHeight="1">
      <c r="A141" s="145">
        <v>35</v>
      </c>
      <c r="B141" s="199" t="s">
        <v>518</v>
      </c>
      <c r="C141" s="32" t="s">
        <v>511</v>
      </c>
      <c r="D141" s="199" t="s">
        <v>766</v>
      </c>
      <c r="E141" s="145" t="s">
        <v>14</v>
      </c>
      <c r="F141" s="33">
        <v>2000000</v>
      </c>
      <c r="G141" s="9" t="s">
        <v>14</v>
      </c>
      <c r="H141" s="33" t="s">
        <v>1175</v>
      </c>
      <c r="I141" s="145" t="s">
        <v>1155</v>
      </c>
      <c r="J141" s="9" t="s">
        <v>13</v>
      </c>
    </row>
    <row r="142" spans="1:10" s="7" customFormat="1" ht="21" customHeight="1">
      <c r="A142" s="32"/>
      <c r="B142" s="199" t="s">
        <v>1480</v>
      </c>
      <c r="C142" s="32" t="s">
        <v>524</v>
      </c>
      <c r="D142" s="32" t="s">
        <v>767</v>
      </c>
      <c r="E142" s="145"/>
      <c r="F142" s="145" t="s">
        <v>82</v>
      </c>
      <c r="G142" s="32"/>
      <c r="H142" s="145" t="s">
        <v>1481</v>
      </c>
      <c r="I142" s="132" t="s">
        <v>1156</v>
      </c>
      <c r="J142" s="32"/>
    </row>
    <row r="143" spans="1:10" s="7" customFormat="1" ht="21" customHeight="1">
      <c r="A143" s="32"/>
      <c r="B143" s="32"/>
      <c r="C143" s="32" t="s">
        <v>525</v>
      </c>
      <c r="D143" s="32"/>
      <c r="E143" s="9"/>
      <c r="F143" s="9"/>
      <c r="G143" s="9"/>
      <c r="H143" s="93"/>
      <c r="I143" s="145"/>
      <c r="J143" s="32"/>
    </row>
    <row r="144" spans="1:10" s="7" customFormat="1" ht="21" customHeight="1">
      <c r="A144" s="9"/>
      <c r="B144" s="32"/>
      <c r="C144" s="32"/>
      <c r="D144" s="32"/>
      <c r="E144" s="33"/>
      <c r="F144" s="9"/>
      <c r="G144" s="9"/>
      <c r="H144" s="93"/>
      <c r="I144" s="145"/>
      <c r="J144" s="9"/>
    </row>
    <row r="145" spans="1:10" s="41" customFormat="1" ht="21" customHeight="1">
      <c r="A145" s="199">
        <v>36</v>
      </c>
      <c r="B145" s="199" t="s">
        <v>1484</v>
      </c>
      <c r="C145" s="199" t="s">
        <v>1487</v>
      </c>
      <c r="D145" s="199" t="s">
        <v>1785</v>
      </c>
      <c r="E145" s="33">
        <v>40000</v>
      </c>
      <c r="F145" s="145" t="s">
        <v>14</v>
      </c>
      <c r="G145" s="145" t="s">
        <v>14</v>
      </c>
      <c r="H145" s="33" t="s">
        <v>1485</v>
      </c>
      <c r="I145" s="145" t="s">
        <v>1486</v>
      </c>
      <c r="J145" s="145" t="s">
        <v>13</v>
      </c>
    </row>
    <row r="146" spans="1:10" s="41" customFormat="1" ht="21" customHeight="1">
      <c r="A146" s="42"/>
      <c r="B146" s="42"/>
      <c r="C146" s="348"/>
      <c r="D146" s="42"/>
      <c r="E146" s="70" t="s">
        <v>82</v>
      </c>
      <c r="F146" s="39"/>
      <c r="G146" s="39"/>
      <c r="H146" s="347"/>
      <c r="I146" s="136" t="s">
        <v>1611</v>
      </c>
      <c r="J146" s="42"/>
    </row>
    <row r="147" spans="1:10" s="41" customFormat="1" ht="21" customHeight="1">
      <c r="A147" s="48"/>
      <c r="B147" s="48"/>
      <c r="C147" s="48"/>
      <c r="D147" s="434" t="s">
        <v>1406</v>
      </c>
      <c r="E147" s="35"/>
      <c r="F147" s="25"/>
      <c r="G147" s="25"/>
      <c r="H147" s="434"/>
      <c r="I147" s="137"/>
      <c r="J147" s="48"/>
    </row>
    <row r="148" spans="1:10" s="7" customFormat="1" ht="21" customHeight="1">
      <c r="A148" s="435" t="s">
        <v>2</v>
      </c>
      <c r="B148" s="435" t="s">
        <v>3</v>
      </c>
      <c r="C148" s="435" t="s">
        <v>4</v>
      </c>
      <c r="D148" s="430" t="s">
        <v>636</v>
      </c>
      <c r="E148" s="438" t="s">
        <v>630</v>
      </c>
      <c r="F148" s="438"/>
      <c r="G148" s="438"/>
      <c r="H148" s="430" t="s">
        <v>632</v>
      </c>
      <c r="I148" s="144" t="s">
        <v>5</v>
      </c>
      <c r="J148" s="430" t="s">
        <v>6</v>
      </c>
    </row>
    <row r="149" spans="1:10" s="7" customFormat="1" ht="17.25">
      <c r="A149" s="436"/>
      <c r="B149" s="436"/>
      <c r="C149" s="436"/>
      <c r="D149" s="431" t="s">
        <v>637</v>
      </c>
      <c r="E149" s="145">
        <v>2559</v>
      </c>
      <c r="F149" s="145">
        <v>2560</v>
      </c>
      <c r="G149" s="145">
        <v>2561</v>
      </c>
      <c r="H149" s="145" t="s">
        <v>633</v>
      </c>
      <c r="I149" s="145" t="s">
        <v>7</v>
      </c>
      <c r="J149" s="431" t="s">
        <v>8</v>
      </c>
    </row>
    <row r="150" spans="1:10" s="7" customFormat="1" ht="17.25">
      <c r="A150" s="437"/>
      <c r="B150" s="437"/>
      <c r="C150" s="437"/>
      <c r="D150" s="147"/>
      <c r="E150" s="146" t="s">
        <v>9</v>
      </c>
      <c r="F150" s="146" t="s">
        <v>9</v>
      </c>
      <c r="G150" s="146" t="s">
        <v>9</v>
      </c>
      <c r="H150" s="146"/>
      <c r="I150" s="143"/>
      <c r="J150" s="432"/>
    </row>
    <row r="151" spans="1:10" s="7" customFormat="1" ht="21" customHeight="1">
      <c r="A151" s="145">
        <v>37</v>
      </c>
      <c r="B151" s="199" t="s">
        <v>1810</v>
      </c>
      <c r="C151" s="132" t="s">
        <v>741</v>
      </c>
      <c r="D151" s="199" t="s">
        <v>1814</v>
      </c>
      <c r="E151" s="33">
        <v>8560000</v>
      </c>
      <c r="F151" s="145" t="s">
        <v>14</v>
      </c>
      <c r="G151" s="145" t="s">
        <v>14</v>
      </c>
      <c r="H151" s="33" t="s">
        <v>1175</v>
      </c>
      <c r="I151" s="145" t="s">
        <v>1153</v>
      </c>
      <c r="J151" s="145" t="s">
        <v>475</v>
      </c>
    </row>
    <row r="152" spans="1:10" s="7" customFormat="1" ht="21" customHeight="1">
      <c r="A152" s="145"/>
      <c r="B152" s="199" t="s">
        <v>1811</v>
      </c>
      <c r="C152" s="199"/>
      <c r="D152" s="199" t="s">
        <v>1817</v>
      </c>
      <c r="E152" s="145" t="s">
        <v>529</v>
      </c>
      <c r="F152" s="145"/>
      <c r="G152" s="145"/>
      <c r="H152" s="145" t="s">
        <v>1179</v>
      </c>
      <c r="I152" s="132" t="s">
        <v>1154</v>
      </c>
      <c r="J152" s="145" t="s">
        <v>529</v>
      </c>
    </row>
    <row r="153" spans="1:10" s="7" customFormat="1" ht="21" customHeight="1">
      <c r="A153" s="145"/>
      <c r="B153" s="199" t="s">
        <v>1812</v>
      </c>
      <c r="C153" s="199"/>
      <c r="D153" s="199" t="s">
        <v>1815</v>
      </c>
      <c r="E153" s="145" t="s">
        <v>580</v>
      </c>
      <c r="F153" s="145"/>
      <c r="G153" s="145"/>
      <c r="H153" s="145"/>
      <c r="I153" s="145"/>
      <c r="J153" s="145" t="s">
        <v>521</v>
      </c>
    </row>
    <row r="154" spans="1:10" s="7" customFormat="1" ht="21" customHeight="1">
      <c r="A154" s="145"/>
      <c r="B154" s="199" t="s">
        <v>1813</v>
      </c>
      <c r="C154" s="199"/>
      <c r="D154" s="199"/>
      <c r="E154" s="145"/>
      <c r="F154" s="145"/>
      <c r="G154" s="145"/>
      <c r="H154" s="145"/>
      <c r="I154" s="145"/>
      <c r="J154" s="199"/>
    </row>
    <row r="155" spans="1:10" s="41" customFormat="1" ht="21" customHeight="1">
      <c r="A155" s="218"/>
      <c r="B155" s="218" t="s">
        <v>1816</v>
      </c>
      <c r="C155" s="218"/>
      <c r="D155" s="217"/>
      <c r="E155" s="217"/>
      <c r="F155" s="217"/>
      <c r="G155" s="217"/>
      <c r="H155" s="217"/>
      <c r="I155" s="218"/>
      <c r="J155" s="218"/>
    </row>
    <row r="156" spans="1:10" s="41" customFormat="1" ht="21" customHeight="1">
      <c r="A156" s="218"/>
      <c r="B156" s="218"/>
      <c r="C156" s="218"/>
      <c r="D156" s="218"/>
      <c r="E156" s="217"/>
      <c r="F156" s="217"/>
      <c r="G156" s="217"/>
      <c r="H156" s="217"/>
      <c r="I156" s="218"/>
      <c r="J156" s="218"/>
    </row>
    <row r="157" spans="1:10" s="41" customFormat="1" ht="21" customHeight="1">
      <c r="A157" s="218"/>
      <c r="B157" s="218"/>
      <c r="C157" s="218"/>
      <c r="D157" s="218"/>
      <c r="E157" s="217"/>
      <c r="F157" s="217"/>
      <c r="G157" s="217"/>
      <c r="H157" s="217"/>
      <c r="I157" s="218"/>
      <c r="J157" s="218"/>
    </row>
    <row r="158" spans="1:10" s="41" customFormat="1" ht="21" customHeight="1">
      <c r="A158" s="218"/>
      <c r="B158" s="218"/>
      <c r="C158" s="218"/>
      <c r="D158" s="218"/>
      <c r="E158" s="217"/>
      <c r="F158" s="217"/>
      <c r="G158" s="217"/>
      <c r="H158" s="217"/>
      <c r="I158" s="218"/>
      <c r="J158" s="218"/>
    </row>
    <row r="159" spans="1:10" s="41" customFormat="1" ht="21" customHeight="1">
      <c r="A159" s="218"/>
      <c r="B159" s="218"/>
      <c r="C159" s="218"/>
      <c r="D159" s="218"/>
      <c r="E159" s="217"/>
      <c r="F159" s="217"/>
      <c r="G159" s="217"/>
      <c r="H159" s="217"/>
      <c r="I159" s="218"/>
      <c r="J159" s="218"/>
    </row>
    <row r="160" spans="1:10" s="41" customFormat="1" ht="21" customHeight="1">
      <c r="A160" s="218"/>
      <c r="B160" s="218"/>
      <c r="C160" s="218"/>
      <c r="D160" s="218"/>
      <c r="E160" s="217"/>
      <c r="F160" s="217"/>
      <c r="G160" s="217"/>
      <c r="H160" s="217"/>
      <c r="I160" s="218"/>
      <c r="J160" s="218"/>
    </row>
    <row r="161" spans="1:10" s="41" customFormat="1" ht="21" customHeight="1">
      <c r="A161" s="42"/>
      <c r="B161" s="42"/>
      <c r="C161" s="42"/>
      <c r="D161" s="42"/>
      <c r="E161" s="347"/>
      <c r="F161" s="347"/>
      <c r="G161" s="347"/>
      <c r="H161" s="347"/>
      <c r="I161" s="42"/>
      <c r="J161" s="42"/>
    </row>
    <row r="162" spans="4:8" s="41" customFormat="1" ht="21" customHeight="1">
      <c r="D162" s="43" t="s">
        <v>539</v>
      </c>
      <c r="E162" s="43"/>
      <c r="F162" s="43"/>
      <c r="G162" s="43"/>
      <c r="H162" s="43"/>
    </row>
    <row r="163" spans="5:8" s="41" customFormat="1" ht="21" customHeight="1">
      <c r="E163" s="43"/>
      <c r="F163" s="43"/>
      <c r="G163" s="43"/>
      <c r="H163" s="43"/>
    </row>
    <row r="164" spans="5:8" s="41" customFormat="1" ht="21" customHeight="1">
      <c r="E164" s="43"/>
      <c r="F164" s="43"/>
      <c r="G164" s="43"/>
      <c r="H164" s="43"/>
    </row>
    <row r="165" spans="5:8" s="41" customFormat="1" ht="21" customHeight="1">
      <c r="E165" s="43"/>
      <c r="F165" s="43"/>
      <c r="G165" s="43"/>
      <c r="H165" s="43"/>
    </row>
    <row r="166" spans="5:8" s="41" customFormat="1" ht="21" customHeight="1">
      <c r="E166" s="43"/>
      <c r="F166" s="43"/>
      <c r="G166" s="43"/>
      <c r="H166" s="43"/>
    </row>
    <row r="167" spans="5:8" s="41" customFormat="1" ht="21" customHeight="1">
      <c r="E167" s="43"/>
      <c r="F167" s="43"/>
      <c r="G167" s="43"/>
      <c r="H167" s="43"/>
    </row>
    <row r="168" spans="5:8" s="41" customFormat="1" ht="21" customHeight="1">
      <c r="E168" s="43"/>
      <c r="F168" s="43"/>
      <c r="G168" s="43"/>
      <c r="H168" s="43"/>
    </row>
    <row r="169" spans="5:8" s="41" customFormat="1" ht="21" customHeight="1">
      <c r="E169" s="43"/>
      <c r="F169" s="43"/>
      <c r="G169" s="43"/>
      <c r="H169" s="43"/>
    </row>
    <row r="170" spans="5:8" s="41" customFormat="1" ht="21" customHeight="1">
      <c r="E170" s="43"/>
      <c r="F170" s="43"/>
      <c r="G170" s="43"/>
      <c r="H170" s="43"/>
    </row>
    <row r="171" spans="5:8" s="41" customFormat="1" ht="21" customHeight="1">
      <c r="E171" s="43"/>
      <c r="F171" s="43"/>
      <c r="G171" s="43"/>
      <c r="H171" s="43"/>
    </row>
    <row r="172" spans="5:8" s="41" customFormat="1" ht="21" customHeight="1">
      <c r="E172" s="43"/>
      <c r="F172" s="43"/>
      <c r="G172" s="43"/>
      <c r="H172" s="43"/>
    </row>
    <row r="173" spans="5:8" s="41" customFormat="1" ht="21" customHeight="1">
      <c r="E173" s="43"/>
      <c r="F173" s="43"/>
      <c r="G173" s="43"/>
      <c r="H173" s="43"/>
    </row>
    <row r="174" spans="5:8" s="41" customFormat="1" ht="21" customHeight="1">
      <c r="E174" s="43"/>
      <c r="F174" s="43"/>
      <c r="G174" s="43"/>
      <c r="H174" s="43"/>
    </row>
    <row r="175" spans="5:8" s="41" customFormat="1" ht="21" customHeight="1">
      <c r="E175" s="43"/>
      <c r="F175" s="43"/>
      <c r="G175" s="43"/>
      <c r="H175" s="43"/>
    </row>
    <row r="176" spans="5:8" s="41" customFormat="1" ht="21" customHeight="1">
      <c r="E176" s="43"/>
      <c r="F176" s="43"/>
      <c r="G176" s="43"/>
      <c r="H176" s="43"/>
    </row>
    <row r="177" spans="5:8" s="41" customFormat="1" ht="21" customHeight="1">
      <c r="E177" s="43"/>
      <c r="F177" s="43"/>
      <c r="G177" s="43"/>
      <c r="H177" s="43"/>
    </row>
    <row r="178" spans="5:8" s="41" customFormat="1" ht="21" customHeight="1">
      <c r="E178" s="43"/>
      <c r="F178" s="43"/>
      <c r="G178" s="43"/>
      <c r="H178" s="43"/>
    </row>
    <row r="179" spans="5:8" s="41" customFormat="1" ht="21" customHeight="1">
      <c r="E179" s="43"/>
      <c r="F179" s="43"/>
      <c r="G179" s="43"/>
      <c r="H179" s="43"/>
    </row>
    <row r="180" spans="5:8" s="41" customFormat="1" ht="21" customHeight="1">
      <c r="E180" s="43"/>
      <c r="F180" s="43"/>
      <c r="G180" s="43"/>
      <c r="H180" s="43"/>
    </row>
    <row r="181" spans="5:8" s="41" customFormat="1" ht="21" customHeight="1">
      <c r="E181" s="43"/>
      <c r="F181" s="43"/>
      <c r="G181" s="43"/>
      <c r="H181" s="43"/>
    </row>
    <row r="182" spans="5:8" s="41" customFormat="1" ht="21" customHeight="1">
      <c r="E182" s="43"/>
      <c r="F182" s="43"/>
      <c r="G182" s="43"/>
      <c r="H182" s="43"/>
    </row>
    <row r="183" spans="5:8" s="41" customFormat="1" ht="21" customHeight="1">
      <c r="E183" s="43"/>
      <c r="F183" s="43"/>
      <c r="G183" s="43"/>
      <c r="H183" s="43"/>
    </row>
    <row r="184" spans="5:8" s="41" customFormat="1" ht="21" customHeight="1">
      <c r="E184" s="43"/>
      <c r="F184" s="43"/>
      <c r="G184" s="43"/>
      <c r="H184" s="43"/>
    </row>
    <row r="185" spans="5:8" s="41" customFormat="1" ht="21" customHeight="1">
      <c r="E185" s="43"/>
      <c r="F185" s="43"/>
      <c r="G185" s="43"/>
      <c r="H185" s="43"/>
    </row>
    <row r="186" spans="5:8" s="41" customFormat="1" ht="21" customHeight="1">
      <c r="E186" s="43"/>
      <c r="F186" s="43"/>
      <c r="G186" s="43"/>
      <c r="H186" s="43"/>
    </row>
    <row r="187" spans="5:8" s="41" customFormat="1" ht="21" customHeight="1">
      <c r="E187" s="43"/>
      <c r="F187" s="43"/>
      <c r="G187" s="43"/>
      <c r="H187" s="43"/>
    </row>
    <row r="188" spans="5:8" s="41" customFormat="1" ht="21" customHeight="1">
      <c r="E188" s="43"/>
      <c r="F188" s="43"/>
      <c r="G188" s="43"/>
      <c r="H188" s="43"/>
    </row>
    <row r="189" spans="5:8" s="41" customFormat="1" ht="21" customHeight="1">
      <c r="E189" s="43"/>
      <c r="F189" s="43"/>
      <c r="G189" s="43"/>
      <c r="H189" s="43"/>
    </row>
    <row r="190" spans="5:8" s="41" customFormat="1" ht="21" customHeight="1">
      <c r="E190" s="43"/>
      <c r="F190" s="43"/>
      <c r="G190" s="43"/>
      <c r="H190" s="43"/>
    </row>
    <row r="191" spans="5:8" s="41" customFormat="1" ht="21" customHeight="1">
      <c r="E191" s="43"/>
      <c r="F191" s="43"/>
      <c r="G191" s="43"/>
      <c r="H191" s="43"/>
    </row>
    <row r="192" spans="5:8" s="41" customFormat="1" ht="21" customHeight="1">
      <c r="E192" s="43"/>
      <c r="F192" s="43"/>
      <c r="G192" s="43"/>
      <c r="H192" s="43"/>
    </row>
    <row r="193" spans="5:8" s="41" customFormat="1" ht="21" customHeight="1">
      <c r="E193" s="43"/>
      <c r="F193" s="43"/>
      <c r="G193" s="43"/>
      <c r="H193" s="43"/>
    </row>
    <row r="194" spans="5:8" s="41" customFormat="1" ht="21" customHeight="1">
      <c r="E194" s="43"/>
      <c r="F194" s="43"/>
      <c r="G194" s="43"/>
      <c r="H194" s="43"/>
    </row>
    <row r="195" spans="5:8" s="41" customFormat="1" ht="21" customHeight="1">
      <c r="E195" s="43"/>
      <c r="F195" s="43"/>
      <c r="G195" s="43"/>
      <c r="H195" s="43"/>
    </row>
    <row r="196" spans="5:8" s="41" customFormat="1" ht="21" customHeight="1">
      <c r="E196" s="43"/>
      <c r="F196" s="43"/>
      <c r="G196" s="43"/>
      <c r="H196" s="43"/>
    </row>
    <row r="197" spans="5:8" s="41" customFormat="1" ht="21" customHeight="1">
      <c r="E197" s="43"/>
      <c r="F197" s="43"/>
      <c r="G197" s="43"/>
      <c r="H197" s="43"/>
    </row>
    <row r="198" spans="5:8" s="41" customFormat="1" ht="21" customHeight="1">
      <c r="E198" s="43"/>
      <c r="F198" s="43"/>
      <c r="G198" s="43"/>
      <c r="H198" s="43"/>
    </row>
    <row r="199" spans="5:8" s="41" customFormat="1" ht="21" customHeight="1">
      <c r="E199" s="43"/>
      <c r="F199" s="43"/>
      <c r="G199" s="43"/>
      <c r="H199" s="43"/>
    </row>
    <row r="200" spans="5:8" s="41" customFormat="1" ht="21" customHeight="1">
      <c r="E200" s="43"/>
      <c r="F200" s="43"/>
      <c r="G200" s="43"/>
      <c r="H200" s="43"/>
    </row>
    <row r="201" spans="5:8" s="41" customFormat="1" ht="21" customHeight="1">
      <c r="E201" s="43"/>
      <c r="F201" s="43"/>
      <c r="G201" s="43"/>
      <c r="H201" s="43"/>
    </row>
    <row r="202" spans="5:8" s="41" customFormat="1" ht="21" customHeight="1">
      <c r="E202" s="43"/>
      <c r="F202" s="43"/>
      <c r="G202" s="43"/>
      <c r="H202" s="43"/>
    </row>
    <row r="203" spans="5:8" s="41" customFormat="1" ht="21" customHeight="1">
      <c r="E203" s="43"/>
      <c r="F203" s="43"/>
      <c r="G203" s="43"/>
      <c r="H203" s="43"/>
    </row>
    <row r="204" spans="5:8" s="41" customFormat="1" ht="21" customHeight="1">
      <c r="E204" s="43"/>
      <c r="F204" s="43"/>
      <c r="G204" s="43"/>
      <c r="H204" s="43"/>
    </row>
    <row r="205" spans="5:8" s="41" customFormat="1" ht="21" customHeight="1">
      <c r="E205" s="43"/>
      <c r="F205" s="43"/>
      <c r="G205" s="43"/>
      <c r="H205" s="43"/>
    </row>
    <row r="206" spans="5:8" s="41" customFormat="1" ht="21" customHeight="1">
      <c r="E206" s="43"/>
      <c r="F206" s="43"/>
      <c r="G206" s="43"/>
      <c r="H206" s="43"/>
    </row>
    <row r="207" spans="5:8" s="41" customFormat="1" ht="21" customHeight="1">
      <c r="E207" s="43"/>
      <c r="F207" s="43"/>
      <c r="G207" s="43"/>
      <c r="H207" s="43"/>
    </row>
    <row r="208" spans="5:8" s="41" customFormat="1" ht="21" customHeight="1">
      <c r="E208" s="43"/>
      <c r="F208" s="43"/>
      <c r="G208" s="43"/>
      <c r="H208" s="43"/>
    </row>
    <row r="209" spans="5:8" s="41" customFormat="1" ht="21" customHeight="1">
      <c r="E209" s="43"/>
      <c r="F209" s="43"/>
      <c r="G209" s="43"/>
      <c r="H209" s="43"/>
    </row>
    <row r="210" spans="5:8" s="41" customFormat="1" ht="21" customHeight="1">
      <c r="E210" s="43"/>
      <c r="F210" s="43"/>
      <c r="G210" s="43"/>
      <c r="H210" s="43"/>
    </row>
    <row r="211" spans="5:8" s="41" customFormat="1" ht="21" customHeight="1">
      <c r="E211" s="43"/>
      <c r="F211" s="43"/>
      <c r="G211" s="43"/>
      <c r="H211" s="43"/>
    </row>
    <row r="212" spans="5:8" s="41" customFormat="1" ht="21" customHeight="1">
      <c r="E212" s="43"/>
      <c r="F212" s="43"/>
      <c r="G212" s="43"/>
      <c r="H212" s="43"/>
    </row>
    <row r="213" spans="5:8" s="41" customFormat="1" ht="21" customHeight="1">
      <c r="E213" s="43"/>
      <c r="F213" s="43"/>
      <c r="G213" s="43"/>
      <c r="H213" s="43"/>
    </row>
    <row r="214" spans="5:8" s="41" customFormat="1" ht="21" customHeight="1">
      <c r="E214" s="43"/>
      <c r="F214" s="43"/>
      <c r="G214" s="43"/>
      <c r="H214" s="43"/>
    </row>
    <row r="215" spans="5:8" s="41" customFormat="1" ht="21" customHeight="1">
      <c r="E215" s="43"/>
      <c r="F215" s="43"/>
      <c r="G215" s="43"/>
      <c r="H215" s="43"/>
    </row>
    <row r="216" spans="5:8" s="41" customFormat="1" ht="21" customHeight="1">
      <c r="E216" s="43"/>
      <c r="F216" s="43"/>
      <c r="G216" s="43"/>
      <c r="H216" s="43"/>
    </row>
    <row r="217" spans="5:8" s="41" customFormat="1" ht="21" customHeight="1">
      <c r="E217" s="43"/>
      <c r="F217" s="43"/>
      <c r="G217" s="43"/>
      <c r="H217" s="43"/>
    </row>
    <row r="218" spans="5:8" s="41" customFormat="1" ht="21" customHeight="1">
      <c r="E218" s="43"/>
      <c r="F218" s="43"/>
      <c r="G218" s="43"/>
      <c r="H218" s="43"/>
    </row>
    <row r="219" spans="5:8" s="41" customFormat="1" ht="21" customHeight="1">
      <c r="E219" s="43"/>
      <c r="F219" s="43"/>
      <c r="G219" s="43"/>
      <c r="H219" s="43"/>
    </row>
    <row r="220" spans="5:8" s="41" customFormat="1" ht="21" customHeight="1">
      <c r="E220" s="43"/>
      <c r="F220" s="43"/>
      <c r="G220" s="43"/>
      <c r="H220" s="43"/>
    </row>
    <row r="221" spans="5:8" s="41" customFormat="1" ht="21" customHeight="1">
      <c r="E221" s="43"/>
      <c r="F221" s="43"/>
      <c r="G221" s="43"/>
      <c r="H221" s="43"/>
    </row>
    <row r="222" spans="5:8" s="41" customFormat="1" ht="21" customHeight="1">
      <c r="E222" s="43"/>
      <c r="F222" s="43"/>
      <c r="G222" s="43"/>
      <c r="H222" s="43"/>
    </row>
    <row r="223" spans="5:8" s="41" customFormat="1" ht="21" customHeight="1">
      <c r="E223" s="43"/>
      <c r="F223" s="43"/>
      <c r="G223" s="43"/>
      <c r="H223" s="43"/>
    </row>
    <row r="224" spans="5:8" s="41" customFormat="1" ht="21" customHeight="1">
      <c r="E224" s="43"/>
      <c r="F224" s="43"/>
      <c r="G224" s="43"/>
      <c r="H224" s="43"/>
    </row>
    <row r="225" spans="5:8" s="41" customFormat="1" ht="21" customHeight="1">
      <c r="E225" s="43"/>
      <c r="F225" s="43"/>
      <c r="G225" s="43"/>
      <c r="H225" s="43"/>
    </row>
    <row r="226" spans="5:8" s="41" customFormat="1" ht="21" customHeight="1">
      <c r="E226" s="43"/>
      <c r="F226" s="43"/>
      <c r="G226" s="43"/>
      <c r="H226" s="43"/>
    </row>
    <row r="227" spans="5:8" s="41" customFormat="1" ht="21" customHeight="1">
      <c r="E227" s="43"/>
      <c r="F227" s="43"/>
      <c r="G227" s="43"/>
      <c r="H227" s="43"/>
    </row>
    <row r="228" spans="5:8" s="41" customFormat="1" ht="21" customHeight="1">
      <c r="E228" s="43"/>
      <c r="F228" s="43"/>
      <c r="G228" s="43"/>
      <c r="H228" s="43"/>
    </row>
    <row r="229" spans="5:8" s="41" customFormat="1" ht="21" customHeight="1">
      <c r="E229" s="43"/>
      <c r="F229" s="43"/>
      <c r="G229" s="43"/>
      <c r="H229" s="43"/>
    </row>
    <row r="230" spans="5:8" s="41" customFormat="1" ht="21" customHeight="1">
      <c r="E230" s="43"/>
      <c r="F230" s="43"/>
      <c r="G230" s="43"/>
      <c r="H230" s="43"/>
    </row>
    <row r="231" spans="5:8" s="41" customFormat="1" ht="21" customHeight="1">
      <c r="E231" s="43"/>
      <c r="F231" s="43"/>
      <c r="G231" s="43"/>
      <c r="H231" s="43"/>
    </row>
    <row r="232" spans="5:8" s="41" customFormat="1" ht="21" customHeight="1">
      <c r="E232" s="43"/>
      <c r="F232" s="43"/>
      <c r="G232" s="43"/>
      <c r="H232" s="43"/>
    </row>
    <row r="233" spans="5:8" s="41" customFormat="1" ht="21" customHeight="1">
      <c r="E233" s="43"/>
      <c r="F233" s="43"/>
      <c r="G233" s="43"/>
      <c r="H233" s="43"/>
    </row>
    <row r="234" spans="5:8" s="41" customFormat="1" ht="21" customHeight="1">
      <c r="E234" s="43"/>
      <c r="F234" s="43"/>
      <c r="G234" s="43"/>
      <c r="H234" s="43"/>
    </row>
    <row r="235" spans="5:8" s="41" customFormat="1" ht="21" customHeight="1">
      <c r="E235" s="43"/>
      <c r="F235" s="43"/>
      <c r="G235" s="43"/>
      <c r="H235" s="43"/>
    </row>
    <row r="236" spans="5:8" s="41" customFormat="1" ht="21" customHeight="1">
      <c r="E236" s="43"/>
      <c r="F236" s="43"/>
      <c r="G236" s="43"/>
      <c r="H236" s="43"/>
    </row>
    <row r="237" spans="5:8" s="41" customFormat="1" ht="21" customHeight="1">
      <c r="E237" s="43"/>
      <c r="F237" s="43"/>
      <c r="G237" s="43"/>
      <c r="H237" s="43"/>
    </row>
    <row r="238" spans="5:8" s="41" customFormat="1" ht="21" customHeight="1">
      <c r="E238" s="43"/>
      <c r="F238" s="43"/>
      <c r="G238" s="43"/>
      <c r="H238" s="43"/>
    </row>
    <row r="239" spans="5:8" s="41" customFormat="1" ht="21" customHeight="1">
      <c r="E239" s="43"/>
      <c r="F239" s="43"/>
      <c r="G239" s="43"/>
      <c r="H239" s="43"/>
    </row>
    <row r="240" spans="5:8" s="41" customFormat="1" ht="21" customHeight="1">
      <c r="E240" s="43"/>
      <c r="F240" s="43"/>
      <c r="G240" s="43"/>
      <c r="H240" s="43"/>
    </row>
    <row r="241" spans="5:8" s="41" customFormat="1" ht="21" customHeight="1">
      <c r="E241" s="43"/>
      <c r="F241" s="43"/>
      <c r="G241" s="43"/>
      <c r="H241" s="43"/>
    </row>
    <row r="242" spans="5:8" s="41" customFormat="1" ht="21" customHeight="1">
      <c r="E242" s="43"/>
      <c r="F242" s="43"/>
      <c r="G242" s="43"/>
      <c r="H242" s="43"/>
    </row>
    <row r="243" spans="5:8" s="41" customFormat="1" ht="21" customHeight="1">
      <c r="E243" s="43"/>
      <c r="F243" s="43"/>
      <c r="G243" s="43"/>
      <c r="H243" s="43"/>
    </row>
    <row r="244" spans="5:8" s="41" customFormat="1" ht="21" customHeight="1">
      <c r="E244" s="43"/>
      <c r="F244" s="43"/>
      <c r="G244" s="43"/>
      <c r="H244" s="43"/>
    </row>
    <row r="245" spans="5:8" s="41" customFormat="1" ht="21" customHeight="1">
      <c r="E245" s="43"/>
      <c r="F245" s="43"/>
      <c r="G245" s="43"/>
      <c r="H245" s="43"/>
    </row>
    <row r="246" spans="5:8" s="41" customFormat="1" ht="21" customHeight="1">
      <c r="E246" s="43"/>
      <c r="F246" s="43"/>
      <c r="G246" s="43"/>
      <c r="H246" s="43"/>
    </row>
    <row r="247" spans="5:8" s="41" customFormat="1" ht="21" customHeight="1">
      <c r="E247" s="43"/>
      <c r="F247" s="43"/>
      <c r="G247" s="43"/>
      <c r="H247" s="43"/>
    </row>
    <row r="248" spans="5:8" s="41" customFormat="1" ht="21" customHeight="1">
      <c r="E248" s="43"/>
      <c r="F248" s="43"/>
      <c r="G248" s="43"/>
      <c r="H248" s="43"/>
    </row>
    <row r="249" spans="5:8" s="41" customFormat="1" ht="21" customHeight="1">
      <c r="E249" s="43"/>
      <c r="F249" s="43"/>
      <c r="G249" s="43"/>
      <c r="H249" s="43"/>
    </row>
    <row r="250" spans="5:8" s="41" customFormat="1" ht="21" customHeight="1">
      <c r="E250" s="43"/>
      <c r="F250" s="43"/>
      <c r="G250" s="43"/>
      <c r="H250" s="43"/>
    </row>
    <row r="251" spans="5:8" s="41" customFormat="1" ht="21" customHeight="1">
      <c r="E251" s="43"/>
      <c r="F251" s="43"/>
      <c r="G251" s="43"/>
      <c r="H251" s="43"/>
    </row>
    <row r="252" spans="5:8" s="41" customFormat="1" ht="21" customHeight="1">
      <c r="E252" s="43"/>
      <c r="F252" s="43"/>
      <c r="G252" s="43"/>
      <c r="H252" s="43"/>
    </row>
    <row r="253" spans="5:8" s="41" customFormat="1" ht="21" customHeight="1">
      <c r="E253" s="43"/>
      <c r="F253" s="43"/>
      <c r="G253" s="43"/>
      <c r="H253" s="43"/>
    </row>
    <row r="254" spans="5:8" s="41" customFormat="1" ht="21" customHeight="1">
      <c r="E254" s="43"/>
      <c r="F254" s="43"/>
      <c r="G254" s="43"/>
      <c r="H254" s="43"/>
    </row>
    <row r="255" spans="5:8" s="41" customFormat="1" ht="21" customHeight="1">
      <c r="E255" s="43"/>
      <c r="F255" s="43"/>
      <c r="G255" s="43"/>
      <c r="H255" s="43"/>
    </row>
    <row r="256" spans="5:8" s="41" customFormat="1" ht="21" customHeight="1">
      <c r="E256" s="43"/>
      <c r="F256" s="43"/>
      <c r="G256" s="43"/>
      <c r="H256" s="43"/>
    </row>
    <row r="257" spans="5:8" s="41" customFormat="1" ht="21" customHeight="1">
      <c r="E257" s="43"/>
      <c r="F257" s="43"/>
      <c r="G257" s="43"/>
      <c r="H257" s="43"/>
    </row>
    <row r="258" spans="5:8" s="41" customFormat="1" ht="21" customHeight="1">
      <c r="E258" s="43"/>
      <c r="F258" s="43"/>
      <c r="G258" s="43"/>
      <c r="H258" s="43"/>
    </row>
    <row r="259" spans="5:8" s="41" customFormat="1" ht="21" customHeight="1">
      <c r="E259" s="43"/>
      <c r="F259" s="43"/>
      <c r="G259" s="43"/>
      <c r="H259" s="43"/>
    </row>
    <row r="260" spans="5:8" s="41" customFormat="1" ht="21" customHeight="1">
      <c r="E260" s="43"/>
      <c r="F260" s="43"/>
      <c r="G260" s="43"/>
      <c r="H260" s="43"/>
    </row>
    <row r="261" spans="5:8" s="41" customFormat="1" ht="21" customHeight="1">
      <c r="E261" s="43"/>
      <c r="F261" s="43"/>
      <c r="G261" s="43"/>
      <c r="H261" s="43"/>
    </row>
    <row r="262" spans="5:8" s="41" customFormat="1" ht="21" customHeight="1">
      <c r="E262" s="43"/>
      <c r="F262" s="43"/>
      <c r="G262" s="43"/>
      <c r="H262" s="43"/>
    </row>
    <row r="263" spans="5:8" s="41" customFormat="1" ht="21" customHeight="1">
      <c r="E263" s="43"/>
      <c r="F263" s="43"/>
      <c r="G263" s="43"/>
      <c r="H263" s="43"/>
    </row>
    <row r="264" spans="5:8" s="41" customFormat="1" ht="21" customHeight="1">
      <c r="E264" s="43"/>
      <c r="F264" s="43"/>
      <c r="G264" s="43"/>
      <c r="H264" s="43"/>
    </row>
    <row r="265" spans="5:8" s="41" customFormat="1" ht="21" customHeight="1">
      <c r="E265" s="43"/>
      <c r="F265" s="43"/>
      <c r="G265" s="43"/>
      <c r="H265" s="43"/>
    </row>
    <row r="266" spans="5:8" s="41" customFormat="1" ht="21" customHeight="1">
      <c r="E266" s="43"/>
      <c r="F266" s="43"/>
      <c r="G266" s="43"/>
      <c r="H266" s="43"/>
    </row>
    <row r="267" spans="5:8" s="41" customFormat="1" ht="21" customHeight="1">
      <c r="E267" s="43"/>
      <c r="F267" s="43"/>
      <c r="G267" s="43"/>
      <c r="H267" s="43"/>
    </row>
    <row r="268" spans="5:8" s="41" customFormat="1" ht="21" customHeight="1">
      <c r="E268" s="43"/>
      <c r="F268" s="43"/>
      <c r="G268" s="43"/>
      <c r="H268" s="43"/>
    </row>
    <row r="269" spans="5:8" s="41" customFormat="1" ht="21" customHeight="1">
      <c r="E269" s="43"/>
      <c r="F269" s="43"/>
      <c r="G269" s="43"/>
      <c r="H269" s="43"/>
    </row>
    <row r="270" spans="5:8" s="41" customFormat="1" ht="21" customHeight="1">
      <c r="E270" s="43"/>
      <c r="F270" s="43"/>
      <c r="G270" s="43"/>
      <c r="H270" s="43"/>
    </row>
    <row r="271" spans="5:8" s="41" customFormat="1" ht="21" customHeight="1">
      <c r="E271" s="43"/>
      <c r="F271" s="43"/>
      <c r="G271" s="43"/>
      <c r="H271" s="43"/>
    </row>
    <row r="272" spans="5:8" s="41" customFormat="1" ht="21" customHeight="1">
      <c r="E272" s="43"/>
      <c r="F272" s="43"/>
      <c r="G272" s="43"/>
      <c r="H272" s="43"/>
    </row>
    <row r="273" spans="5:8" s="41" customFormat="1" ht="21" customHeight="1">
      <c r="E273" s="43"/>
      <c r="F273" s="43"/>
      <c r="G273" s="43"/>
      <c r="H273" s="43"/>
    </row>
    <row r="274" spans="5:8" s="41" customFormat="1" ht="21" customHeight="1">
      <c r="E274" s="43"/>
      <c r="F274" s="43"/>
      <c r="G274" s="43"/>
      <c r="H274" s="43"/>
    </row>
    <row r="275" spans="5:8" s="41" customFormat="1" ht="21" customHeight="1">
      <c r="E275" s="43"/>
      <c r="F275" s="43"/>
      <c r="G275" s="43"/>
      <c r="H275" s="43"/>
    </row>
    <row r="276" spans="5:8" s="41" customFormat="1" ht="21" customHeight="1">
      <c r="E276" s="43"/>
      <c r="F276" s="43"/>
      <c r="G276" s="43"/>
      <c r="H276" s="43"/>
    </row>
    <row r="277" spans="5:8" s="41" customFormat="1" ht="21" customHeight="1">
      <c r="E277" s="43"/>
      <c r="F277" s="43"/>
      <c r="G277" s="43"/>
      <c r="H277" s="43"/>
    </row>
    <row r="278" spans="5:8" s="41" customFormat="1" ht="21" customHeight="1">
      <c r="E278" s="43"/>
      <c r="F278" s="43"/>
      <c r="G278" s="43"/>
      <c r="H278" s="43"/>
    </row>
    <row r="279" spans="5:8" s="41" customFormat="1" ht="21" customHeight="1">
      <c r="E279" s="43"/>
      <c r="F279" s="43"/>
      <c r="G279" s="43"/>
      <c r="H279" s="43"/>
    </row>
    <row r="280" spans="5:8" s="41" customFormat="1" ht="21" customHeight="1">
      <c r="E280" s="43"/>
      <c r="F280" s="43"/>
      <c r="G280" s="43"/>
      <c r="H280" s="43"/>
    </row>
    <row r="281" spans="5:8" s="41" customFormat="1" ht="21" customHeight="1">
      <c r="E281" s="43"/>
      <c r="F281" s="43"/>
      <c r="G281" s="43"/>
      <c r="H281" s="43"/>
    </row>
    <row r="282" spans="5:8" s="41" customFormat="1" ht="21" customHeight="1">
      <c r="E282" s="43"/>
      <c r="F282" s="43"/>
      <c r="G282" s="43"/>
      <c r="H282" s="43"/>
    </row>
    <row r="283" spans="5:8" s="41" customFormat="1" ht="21" customHeight="1">
      <c r="E283" s="43"/>
      <c r="F283" s="43"/>
      <c r="G283" s="43"/>
      <c r="H283" s="43"/>
    </row>
    <row r="284" spans="5:8" s="41" customFormat="1" ht="21" customHeight="1">
      <c r="E284" s="43"/>
      <c r="F284" s="43"/>
      <c r="G284" s="43"/>
      <c r="H284" s="43"/>
    </row>
    <row r="285" spans="5:8" s="41" customFormat="1" ht="21" customHeight="1">
      <c r="E285" s="43"/>
      <c r="F285" s="43"/>
      <c r="G285" s="43"/>
      <c r="H285" s="43"/>
    </row>
    <row r="286" spans="5:8" s="41" customFormat="1" ht="21" customHeight="1">
      <c r="E286" s="43"/>
      <c r="F286" s="43"/>
      <c r="G286" s="43"/>
      <c r="H286" s="43"/>
    </row>
    <row r="287" spans="5:8" s="41" customFormat="1" ht="21" customHeight="1">
      <c r="E287" s="43"/>
      <c r="F287" s="43"/>
      <c r="G287" s="43"/>
      <c r="H287" s="43"/>
    </row>
    <row r="288" spans="5:8" s="41" customFormat="1" ht="21" customHeight="1">
      <c r="E288" s="43"/>
      <c r="F288" s="43"/>
      <c r="G288" s="43"/>
      <c r="H288" s="43"/>
    </row>
    <row r="289" spans="5:8" s="41" customFormat="1" ht="21" customHeight="1">
      <c r="E289" s="43"/>
      <c r="F289" s="43"/>
      <c r="G289" s="43"/>
      <c r="H289" s="43"/>
    </row>
    <row r="290" spans="5:8" s="41" customFormat="1" ht="21" customHeight="1">
      <c r="E290" s="43"/>
      <c r="F290" s="43"/>
      <c r="G290" s="43"/>
      <c r="H290" s="43"/>
    </row>
    <row r="291" spans="5:8" s="41" customFormat="1" ht="21" customHeight="1">
      <c r="E291" s="43"/>
      <c r="F291" s="43"/>
      <c r="G291" s="43"/>
      <c r="H291" s="43"/>
    </row>
    <row r="292" spans="5:8" s="41" customFormat="1" ht="21" customHeight="1">
      <c r="E292" s="43"/>
      <c r="F292" s="43"/>
      <c r="G292" s="43"/>
      <c r="H292" s="43"/>
    </row>
    <row r="293" spans="5:8" s="41" customFormat="1" ht="21" customHeight="1">
      <c r="E293" s="43"/>
      <c r="F293" s="43"/>
      <c r="G293" s="43"/>
      <c r="H293" s="43"/>
    </row>
    <row r="294" spans="5:8" s="41" customFormat="1" ht="21" customHeight="1">
      <c r="E294" s="43"/>
      <c r="F294" s="43"/>
      <c r="G294" s="43"/>
      <c r="H294" s="43"/>
    </row>
    <row r="295" spans="5:8" s="41" customFormat="1" ht="21" customHeight="1">
      <c r="E295" s="43"/>
      <c r="F295" s="43"/>
      <c r="G295" s="43"/>
      <c r="H295" s="43"/>
    </row>
    <row r="296" spans="5:8" s="41" customFormat="1" ht="21" customHeight="1">
      <c r="E296" s="43"/>
      <c r="F296" s="43"/>
      <c r="G296" s="43"/>
      <c r="H296" s="43"/>
    </row>
    <row r="297" spans="5:8" s="41" customFormat="1" ht="21" customHeight="1">
      <c r="E297" s="43"/>
      <c r="F297" s="43"/>
      <c r="G297" s="43"/>
      <c r="H297" s="43"/>
    </row>
    <row r="298" spans="5:8" s="41" customFormat="1" ht="21" customHeight="1">
      <c r="E298" s="43"/>
      <c r="F298" s="43"/>
      <c r="G298" s="43"/>
      <c r="H298" s="43"/>
    </row>
    <row r="299" spans="5:8" s="41" customFormat="1" ht="21" customHeight="1">
      <c r="E299" s="43"/>
      <c r="F299" s="43"/>
      <c r="G299" s="43"/>
      <c r="H299" s="43"/>
    </row>
    <row r="300" spans="5:8" s="41" customFormat="1" ht="21" customHeight="1">
      <c r="E300" s="43"/>
      <c r="F300" s="43"/>
      <c r="G300" s="43"/>
      <c r="H300" s="43"/>
    </row>
    <row r="301" spans="5:8" s="41" customFormat="1" ht="21" customHeight="1">
      <c r="E301" s="43"/>
      <c r="F301" s="43"/>
      <c r="G301" s="43"/>
      <c r="H301" s="43"/>
    </row>
    <row r="302" spans="5:8" s="41" customFormat="1" ht="21" customHeight="1">
      <c r="E302" s="43"/>
      <c r="F302" s="43"/>
      <c r="G302" s="43"/>
      <c r="H302" s="43"/>
    </row>
    <row r="303" spans="5:8" s="41" customFormat="1" ht="21" customHeight="1">
      <c r="E303" s="43"/>
      <c r="F303" s="43"/>
      <c r="G303" s="43"/>
      <c r="H303" s="43"/>
    </row>
    <row r="304" spans="5:8" s="41" customFormat="1" ht="21" customHeight="1">
      <c r="E304" s="43"/>
      <c r="F304" s="43"/>
      <c r="G304" s="43"/>
      <c r="H304" s="43"/>
    </row>
    <row r="305" spans="5:8" s="41" customFormat="1" ht="21" customHeight="1">
      <c r="E305" s="43"/>
      <c r="F305" s="43"/>
      <c r="G305" s="43"/>
      <c r="H305" s="43"/>
    </row>
    <row r="306" spans="5:8" s="41" customFormat="1" ht="21" customHeight="1">
      <c r="E306" s="43"/>
      <c r="F306" s="43"/>
      <c r="G306" s="43"/>
      <c r="H306" s="43"/>
    </row>
    <row r="307" spans="5:8" s="41" customFormat="1" ht="21" customHeight="1">
      <c r="E307" s="43"/>
      <c r="F307" s="43"/>
      <c r="G307" s="43"/>
      <c r="H307" s="43"/>
    </row>
    <row r="308" spans="5:8" s="41" customFormat="1" ht="21" customHeight="1">
      <c r="E308" s="43"/>
      <c r="F308" s="43"/>
      <c r="G308" s="43"/>
      <c r="H308" s="43"/>
    </row>
    <row r="309" spans="5:8" s="41" customFormat="1" ht="21" customHeight="1">
      <c r="E309" s="43"/>
      <c r="F309" s="43"/>
      <c r="G309" s="43"/>
      <c r="H309" s="43"/>
    </row>
    <row r="310" spans="5:8" s="41" customFormat="1" ht="21" customHeight="1">
      <c r="E310" s="43"/>
      <c r="F310" s="43"/>
      <c r="G310" s="43"/>
      <c r="H310" s="43"/>
    </row>
    <row r="311" spans="5:8" s="41" customFormat="1" ht="21" customHeight="1">
      <c r="E311" s="43"/>
      <c r="F311" s="43"/>
      <c r="G311" s="43"/>
      <c r="H311" s="43"/>
    </row>
    <row r="312" spans="5:8" s="41" customFormat="1" ht="21" customHeight="1">
      <c r="E312" s="43"/>
      <c r="F312" s="43"/>
      <c r="G312" s="43"/>
      <c r="H312" s="43"/>
    </row>
    <row r="313" spans="5:8" s="41" customFormat="1" ht="21" customHeight="1">
      <c r="E313" s="43"/>
      <c r="F313" s="43"/>
      <c r="G313" s="43"/>
      <c r="H313" s="43"/>
    </row>
    <row r="314" spans="5:8" s="41" customFormat="1" ht="21" customHeight="1">
      <c r="E314" s="43"/>
      <c r="F314" s="43"/>
      <c r="G314" s="43"/>
      <c r="H314" s="43"/>
    </row>
    <row r="315" spans="5:8" s="41" customFormat="1" ht="21" customHeight="1">
      <c r="E315" s="43"/>
      <c r="F315" s="43"/>
      <c r="G315" s="43"/>
      <c r="H315" s="43"/>
    </row>
    <row r="316" spans="5:8" s="41" customFormat="1" ht="21" customHeight="1">
      <c r="E316" s="43"/>
      <c r="F316" s="43"/>
      <c r="G316" s="43"/>
      <c r="H316" s="43"/>
    </row>
    <row r="317" spans="5:8" s="41" customFormat="1" ht="21" customHeight="1">
      <c r="E317" s="43"/>
      <c r="F317" s="43"/>
      <c r="G317" s="43"/>
      <c r="H317" s="43"/>
    </row>
    <row r="318" spans="5:8" s="41" customFormat="1" ht="21" customHeight="1">
      <c r="E318" s="43"/>
      <c r="F318" s="43"/>
      <c r="G318" s="43"/>
      <c r="H318" s="43"/>
    </row>
    <row r="319" spans="5:8" s="41" customFormat="1" ht="21" customHeight="1">
      <c r="E319" s="43"/>
      <c r="F319" s="43"/>
      <c r="G319" s="43"/>
      <c r="H319" s="43"/>
    </row>
    <row r="320" spans="5:8" s="41" customFormat="1" ht="21" customHeight="1">
      <c r="E320" s="43"/>
      <c r="F320" s="43"/>
      <c r="G320" s="43"/>
      <c r="H320" s="43"/>
    </row>
    <row r="321" spans="5:8" s="41" customFormat="1" ht="21" customHeight="1">
      <c r="E321" s="43"/>
      <c r="F321" s="43"/>
      <c r="G321" s="43"/>
      <c r="H321" s="43"/>
    </row>
    <row r="322" spans="5:8" s="41" customFormat="1" ht="21" customHeight="1">
      <c r="E322" s="43"/>
      <c r="F322" s="43"/>
      <c r="G322" s="43"/>
      <c r="H322" s="43"/>
    </row>
    <row r="323" spans="5:8" s="41" customFormat="1" ht="21" customHeight="1">
      <c r="E323" s="43"/>
      <c r="F323" s="43"/>
      <c r="G323" s="43"/>
      <c r="H323" s="43"/>
    </row>
    <row r="324" spans="5:8" s="41" customFormat="1" ht="21" customHeight="1">
      <c r="E324" s="43"/>
      <c r="F324" s="43"/>
      <c r="G324" s="43"/>
      <c r="H324" s="43"/>
    </row>
    <row r="325" spans="5:8" s="41" customFormat="1" ht="21" customHeight="1">
      <c r="E325" s="43"/>
      <c r="F325" s="43"/>
      <c r="G325" s="43"/>
      <c r="H325" s="43"/>
    </row>
    <row r="326" spans="5:8" s="41" customFormat="1" ht="21" customHeight="1">
      <c r="E326" s="43"/>
      <c r="F326" s="43"/>
      <c r="G326" s="43"/>
      <c r="H326" s="43"/>
    </row>
    <row r="327" spans="5:8" s="41" customFormat="1" ht="21" customHeight="1">
      <c r="E327" s="43"/>
      <c r="F327" s="43"/>
      <c r="G327" s="43"/>
      <c r="H327" s="43"/>
    </row>
    <row r="328" spans="5:8" s="41" customFormat="1" ht="21" customHeight="1">
      <c r="E328" s="43"/>
      <c r="F328" s="43"/>
      <c r="G328" s="43"/>
      <c r="H328" s="43"/>
    </row>
    <row r="329" spans="5:8" s="41" customFormat="1" ht="21" customHeight="1">
      <c r="E329" s="43"/>
      <c r="F329" s="43"/>
      <c r="G329" s="43"/>
      <c r="H329" s="43"/>
    </row>
    <row r="330" spans="5:8" s="41" customFormat="1" ht="21" customHeight="1">
      <c r="E330" s="43"/>
      <c r="F330" s="43"/>
      <c r="G330" s="43"/>
      <c r="H330" s="43"/>
    </row>
    <row r="331" spans="5:8" s="41" customFormat="1" ht="21" customHeight="1">
      <c r="E331" s="43"/>
      <c r="F331" s="43"/>
      <c r="G331" s="43"/>
      <c r="H331" s="43"/>
    </row>
    <row r="332" spans="5:8" s="41" customFormat="1" ht="21" customHeight="1">
      <c r="E332" s="43"/>
      <c r="F332" s="43"/>
      <c r="G332" s="43"/>
      <c r="H332" s="43"/>
    </row>
    <row r="333" spans="5:8" s="41" customFormat="1" ht="21" customHeight="1">
      <c r="E333" s="43"/>
      <c r="F333" s="43"/>
      <c r="G333" s="43"/>
      <c r="H333" s="43"/>
    </row>
    <row r="334" spans="5:8" s="41" customFormat="1" ht="21" customHeight="1">
      <c r="E334" s="43"/>
      <c r="F334" s="43"/>
      <c r="G334" s="43"/>
      <c r="H334" s="43"/>
    </row>
    <row r="335" spans="5:8" s="41" customFormat="1" ht="21" customHeight="1">
      <c r="E335" s="43"/>
      <c r="F335" s="43"/>
      <c r="G335" s="43"/>
      <c r="H335" s="43"/>
    </row>
    <row r="336" spans="5:8" s="41" customFormat="1" ht="21" customHeight="1">
      <c r="E336" s="43"/>
      <c r="F336" s="43"/>
      <c r="G336" s="43"/>
      <c r="H336" s="43"/>
    </row>
    <row r="337" spans="5:8" s="41" customFormat="1" ht="21" customHeight="1">
      <c r="E337" s="43"/>
      <c r="F337" s="43"/>
      <c r="G337" s="43"/>
      <c r="H337" s="43"/>
    </row>
    <row r="338" spans="5:8" s="41" customFormat="1" ht="21" customHeight="1">
      <c r="E338" s="43"/>
      <c r="F338" s="43"/>
      <c r="G338" s="43"/>
      <c r="H338" s="43"/>
    </row>
    <row r="339" spans="5:8" s="41" customFormat="1" ht="21" customHeight="1">
      <c r="E339" s="43"/>
      <c r="F339" s="43"/>
      <c r="G339" s="43"/>
      <c r="H339" s="43"/>
    </row>
    <row r="340" spans="5:8" s="41" customFormat="1" ht="21" customHeight="1">
      <c r="E340" s="43"/>
      <c r="F340" s="43"/>
      <c r="G340" s="43"/>
      <c r="H340" s="43"/>
    </row>
    <row r="341" spans="5:8" s="41" customFormat="1" ht="21" customHeight="1">
      <c r="E341" s="43"/>
      <c r="F341" s="43"/>
      <c r="G341" s="43"/>
      <c r="H341" s="43"/>
    </row>
    <row r="342" spans="5:8" s="41" customFormat="1" ht="21" customHeight="1">
      <c r="E342" s="43"/>
      <c r="F342" s="43"/>
      <c r="G342" s="43"/>
      <c r="H342" s="43"/>
    </row>
    <row r="343" spans="5:8" s="41" customFormat="1" ht="21" customHeight="1">
      <c r="E343" s="43"/>
      <c r="F343" s="43"/>
      <c r="G343" s="43"/>
      <c r="H343" s="43"/>
    </row>
    <row r="344" spans="5:8" s="41" customFormat="1" ht="21" customHeight="1">
      <c r="E344" s="43"/>
      <c r="F344" s="43"/>
      <c r="G344" s="43"/>
      <c r="H344" s="43"/>
    </row>
    <row r="345" spans="5:8" s="41" customFormat="1" ht="21" customHeight="1">
      <c r="E345" s="43"/>
      <c r="F345" s="43"/>
      <c r="G345" s="43"/>
      <c r="H345" s="43"/>
    </row>
    <row r="346" spans="5:8" s="41" customFormat="1" ht="21" customHeight="1">
      <c r="E346" s="43"/>
      <c r="F346" s="43"/>
      <c r="G346" s="43"/>
      <c r="H346" s="43"/>
    </row>
    <row r="347" spans="5:8" s="41" customFormat="1" ht="21" customHeight="1">
      <c r="E347" s="43"/>
      <c r="F347" s="43"/>
      <c r="G347" s="43"/>
      <c r="H347" s="43"/>
    </row>
    <row r="348" spans="5:8" s="41" customFormat="1" ht="21" customHeight="1">
      <c r="E348" s="43"/>
      <c r="F348" s="43"/>
      <c r="G348" s="43"/>
      <c r="H348" s="43"/>
    </row>
    <row r="349" spans="5:8" s="41" customFormat="1" ht="21" customHeight="1">
      <c r="E349" s="43"/>
      <c r="F349" s="43"/>
      <c r="G349" s="43"/>
      <c r="H349" s="43"/>
    </row>
    <row r="350" spans="5:8" s="41" customFormat="1" ht="21" customHeight="1">
      <c r="E350" s="43"/>
      <c r="F350" s="43"/>
      <c r="G350" s="43"/>
      <c r="H350" s="43"/>
    </row>
    <row r="351" spans="5:8" s="41" customFormat="1" ht="21" customHeight="1">
      <c r="E351" s="43"/>
      <c r="F351" s="43"/>
      <c r="G351" s="43"/>
      <c r="H351" s="43"/>
    </row>
    <row r="352" spans="5:8" s="41" customFormat="1" ht="21" customHeight="1">
      <c r="E352" s="43"/>
      <c r="F352" s="43"/>
      <c r="G352" s="43"/>
      <c r="H352" s="43"/>
    </row>
    <row r="353" spans="5:8" s="41" customFormat="1" ht="21" customHeight="1">
      <c r="E353" s="43"/>
      <c r="F353" s="43"/>
      <c r="G353" s="43"/>
      <c r="H353" s="43"/>
    </row>
    <row r="354" spans="5:8" s="41" customFormat="1" ht="21" customHeight="1">
      <c r="E354" s="43"/>
      <c r="F354" s="43"/>
      <c r="G354" s="43"/>
      <c r="H354" s="43"/>
    </row>
    <row r="355" spans="5:8" s="41" customFormat="1" ht="21" customHeight="1">
      <c r="E355" s="43"/>
      <c r="F355" s="43"/>
      <c r="G355" s="43"/>
      <c r="H355" s="43"/>
    </row>
    <row r="356" spans="5:8" s="41" customFormat="1" ht="21" customHeight="1">
      <c r="E356" s="43"/>
      <c r="F356" s="43"/>
      <c r="G356" s="43"/>
      <c r="H356" s="43"/>
    </row>
    <row r="357" spans="5:8" s="41" customFormat="1" ht="21" customHeight="1">
      <c r="E357" s="43"/>
      <c r="F357" s="43"/>
      <c r="G357" s="43"/>
      <c r="H357" s="43"/>
    </row>
    <row r="358" spans="5:8" s="41" customFormat="1" ht="21" customHeight="1">
      <c r="E358" s="43"/>
      <c r="F358" s="43"/>
      <c r="G358" s="43"/>
      <c r="H358" s="43"/>
    </row>
    <row r="359" spans="5:8" s="41" customFormat="1" ht="21" customHeight="1">
      <c r="E359" s="43"/>
      <c r="F359" s="43"/>
      <c r="G359" s="43"/>
      <c r="H359" s="43"/>
    </row>
    <row r="360" spans="5:8" s="41" customFormat="1" ht="21" customHeight="1">
      <c r="E360" s="43"/>
      <c r="F360" s="43"/>
      <c r="G360" s="43"/>
      <c r="H360" s="43"/>
    </row>
    <row r="361" spans="5:8" s="41" customFormat="1" ht="21" customHeight="1">
      <c r="E361" s="43"/>
      <c r="F361" s="43"/>
      <c r="G361" s="43"/>
      <c r="H361" s="43"/>
    </row>
    <row r="362" spans="5:8" s="41" customFormat="1" ht="21" customHeight="1">
      <c r="E362" s="43"/>
      <c r="F362" s="43"/>
      <c r="G362" s="43"/>
      <c r="H362" s="43"/>
    </row>
    <row r="363" spans="5:8" s="41" customFormat="1" ht="21" customHeight="1">
      <c r="E363" s="43"/>
      <c r="F363" s="43"/>
      <c r="G363" s="43"/>
      <c r="H363" s="43"/>
    </row>
    <row r="364" spans="5:8" s="41" customFormat="1" ht="21" customHeight="1">
      <c r="E364" s="43"/>
      <c r="F364" s="43"/>
      <c r="G364" s="43"/>
      <c r="H364" s="43"/>
    </row>
    <row r="365" spans="5:8" s="41" customFormat="1" ht="21" customHeight="1">
      <c r="E365" s="43"/>
      <c r="F365" s="43"/>
      <c r="G365" s="43"/>
      <c r="H365" s="43"/>
    </row>
    <row r="366" spans="5:8" s="41" customFormat="1" ht="21" customHeight="1">
      <c r="E366" s="43"/>
      <c r="F366" s="43"/>
      <c r="G366" s="43"/>
      <c r="H366" s="43"/>
    </row>
    <row r="367" spans="5:8" s="41" customFormat="1" ht="21" customHeight="1">
      <c r="E367" s="43"/>
      <c r="F367" s="43"/>
      <c r="G367" s="43"/>
      <c r="H367" s="43"/>
    </row>
    <row r="368" spans="5:8" s="41" customFormat="1" ht="21" customHeight="1">
      <c r="E368" s="43"/>
      <c r="F368" s="43"/>
      <c r="G368" s="43"/>
      <c r="H368" s="43"/>
    </row>
    <row r="369" spans="5:8" s="41" customFormat="1" ht="21" customHeight="1">
      <c r="E369" s="43"/>
      <c r="F369" s="43"/>
      <c r="G369" s="43"/>
      <c r="H369" s="43"/>
    </row>
    <row r="370" spans="5:8" s="41" customFormat="1" ht="21" customHeight="1">
      <c r="E370" s="43"/>
      <c r="F370" s="43"/>
      <c r="G370" s="43"/>
      <c r="H370" s="43"/>
    </row>
    <row r="371" spans="5:8" s="41" customFormat="1" ht="21" customHeight="1">
      <c r="E371" s="43"/>
      <c r="F371" s="43"/>
      <c r="G371" s="43"/>
      <c r="H371" s="43"/>
    </row>
    <row r="372" spans="5:8" s="41" customFormat="1" ht="21" customHeight="1">
      <c r="E372" s="43"/>
      <c r="F372" s="43"/>
      <c r="G372" s="43"/>
      <c r="H372" s="43"/>
    </row>
    <row r="373" spans="5:8" s="41" customFormat="1" ht="21" customHeight="1">
      <c r="E373" s="43"/>
      <c r="F373" s="43"/>
      <c r="G373" s="43"/>
      <c r="H373" s="43"/>
    </row>
    <row r="374" spans="5:8" s="41" customFormat="1" ht="21" customHeight="1">
      <c r="E374" s="43"/>
      <c r="F374" s="43"/>
      <c r="G374" s="43"/>
      <c r="H374" s="43"/>
    </row>
    <row r="375" spans="5:8" s="41" customFormat="1" ht="21" customHeight="1">
      <c r="E375" s="43"/>
      <c r="F375" s="43"/>
      <c r="G375" s="43"/>
      <c r="H375" s="43"/>
    </row>
    <row r="376" spans="5:8" s="41" customFormat="1" ht="21" customHeight="1">
      <c r="E376" s="43"/>
      <c r="F376" s="43"/>
      <c r="G376" s="43"/>
      <c r="H376" s="43"/>
    </row>
    <row r="377" spans="5:8" s="41" customFormat="1" ht="21" customHeight="1">
      <c r="E377" s="43"/>
      <c r="F377" s="43"/>
      <c r="G377" s="43"/>
      <c r="H377" s="43"/>
    </row>
    <row r="378" spans="5:8" s="41" customFormat="1" ht="21" customHeight="1">
      <c r="E378" s="43"/>
      <c r="F378" s="43"/>
      <c r="G378" s="43"/>
      <c r="H378" s="43"/>
    </row>
    <row r="379" spans="5:8" s="41" customFormat="1" ht="21" customHeight="1">
      <c r="E379" s="43"/>
      <c r="F379" s="43"/>
      <c r="G379" s="43"/>
      <c r="H379" s="43"/>
    </row>
    <row r="380" spans="5:8" s="41" customFormat="1" ht="21" customHeight="1">
      <c r="E380" s="43"/>
      <c r="F380" s="43"/>
      <c r="G380" s="43"/>
      <c r="H380" s="43"/>
    </row>
    <row r="381" spans="5:8" s="41" customFormat="1" ht="21" customHeight="1">
      <c r="E381" s="43"/>
      <c r="F381" s="43"/>
      <c r="G381" s="43"/>
      <c r="H381" s="43"/>
    </row>
    <row r="382" spans="5:8" s="41" customFormat="1" ht="21" customHeight="1">
      <c r="E382" s="43"/>
      <c r="F382" s="43"/>
      <c r="G382" s="43"/>
      <c r="H382" s="43"/>
    </row>
    <row r="383" spans="5:8" s="41" customFormat="1" ht="21" customHeight="1">
      <c r="E383" s="43"/>
      <c r="F383" s="43"/>
      <c r="G383" s="43"/>
      <c r="H383" s="43"/>
    </row>
    <row r="384" spans="5:8" s="41" customFormat="1" ht="21" customHeight="1">
      <c r="E384" s="43"/>
      <c r="F384" s="43"/>
      <c r="G384" s="43"/>
      <c r="H384" s="43"/>
    </row>
    <row r="385" spans="5:8" s="41" customFormat="1" ht="21" customHeight="1">
      <c r="E385" s="43"/>
      <c r="F385" s="43"/>
      <c r="G385" s="43"/>
      <c r="H385" s="43"/>
    </row>
    <row r="386" spans="5:8" s="41" customFormat="1" ht="21" customHeight="1">
      <c r="E386" s="43"/>
      <c r="F386" s="43"/>
      <c r="G386" s="43"/>
      <c r="H386" s="43"/>
    </row>
    <row r="387" spans="5:8" s="41" customFormat="1" ht="21" customHeight="1">
      <c r="E387" s="43"/>
      <c r="F387" s="43"/>
      <c r="G387" s="43"/>
      <c r="H387" s="43"/>
    </row>
    <row r="388" spans="5:8" s="41" customFormat="1" ht="21" customHeight="1">
      <c r="E388" s="43"/>
      <c r="F388" s="43"/>
      <c r="G388" s="43"/>
      <c r="H388" s="43"/>
    </row>
    <row r="389" spans="5:8" s="41" customFormat="1" ht="21" customHeight="1">
      <c r="E389" s="43"/>
      <c r="F389" s="43"/>
      <c r="G389" s="43"/>
      <c r="H389" s="43"/>
    </row>
    <row r="390" spans="1:10" s="41" customFormat="1" ht="21" customHeight="1">
      <c r="A390" s="1"/>
      <c r="B390" s="1"/>
      <c r="C390" s="1"/>
      <c r="D390" s="1"/>
      <c r="E390" s="44"/>
      <c r="F390" s="44"/>
      <c r="G390" s="44"/>
      <c r="H390" s="44"/>
      <c r="I390" s="1"/>
      <c r="J390" s="1"/>
    </row>
  </sheetData>
  <sheetProtection/>
  <mergeCells count="33">
    <mergeCell ref="A5:G5"/>
    <mergeCell ref="A1:J1"/>
    <mergeCell ref="A2:J2"/>
    <mergeCell ref="A3:J3"/>
    <mergeCell ref="A8:A10"/>
    <mergeCell ref="B8:B10"/>
    <mergeCell ref="C50:C52"/>
    <mergeCell ref="E50:G50"/>
    <mergeCell ref="A75:A77"/>
    <mergeCell ref="A50:A52"/>
    <mergeCell ref="B50:B52"/>
    <mergeCell ref="A25:A27"/>
    <mergeCell ref="B25:B27"/>
    <mergeCell ref="B99:B101"/>
    <mergeCell ref="C99:C101"/>
    <mergeCell ref="E99:G99"/>
    <mergeCell ref="A4:D4"/>
    <mergeCell ref="C8:C10"/>
    <mergeCell ref="E8:G8"/>
    <mergeCell ref="C25:C27"/>
    <mergeCell ref="E25:G25"/>
    <mergeCell ref="C75:C77"/>
    <mergeCell ref="E75:G75"/>
    <mergeCell ref="A148:A150"/>
    <mergeCell ref="B148:B150"/>
    <mergeCell ref="C148:C150"/>
    <mergeCell ref="E148:G148"/>
    <mergeCell ref="B75:B77"/>
    <mergeCell ref="A124:A126"/>
    <mergeCell ref="B124:B126"/>
    <mergeCell ref="C124:C126"/>
    <mergeCell ref="E124:G124"/>
    <mergeCell ref="A99:A101"/>
  </mergeCells>
  <printOptions horizontalCentered="1"/>
  <pageMargins left="0.28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N531"/>
  <sheetViews>
    <sheetView view="pageBreakPreview" zoomScaleNormal="90" zoomScaleSheetLayoutView="100" zoomScalePageLayoutView="0" workbookViewId="0" topLeftCell="A28">
      <selection activeCell="I44" sqref="I44:I46"/>
    </sheetView>
  </sheetViews>
  <sheetFormatPr defaultColWidth="9.140625" defaultRowHeight="15"/>
  <cols>
    <col min="1" max="1" width="3.28125" style="1" customWidth="1"/>
    <col min="2" max="2" width="16.57421875" style="1" customWidth="1"/>
    <col min="3" max="3" width="28.28125" style="1" customWidth="1"/>
    <col min="4" max="4" width="20.8515625" style="1" customWidth="1"/>
    <col min="5" max="7" width="8.140625" style="1" customWidth="1"/>
    <col min="8" max="8" width="8.28125" style="44" customWidth="1"/>
    <col min="9" max="9" width="17.28125" style="1" customWidth="1"/>
    <col min="10" max="10" width="13.7109375" style="1" customWidth="1"/>
    <col min="11" max="11" width="5.421875" style="1" customWidth="1"/>
    <col min="12" max="16384" width="9.00390625" style="1" customWidth="1"/>
  </cols>
  <sheetData>
    <row r="1" spans="1:10" s="52" customFormat="1" ht="21">
      <c r="A1" s="4" t="s">
        <v>161</v>
      </c>
      <c r="B1" s="4"/>
      <c r="C1" s="4"/>
      <c r="D1" s="4"/>
      <c r="E1" s="4"/>
      <c r="F1" s="4"/>
      <c r="G1" s="4"/>
      <c r="H1" s="229"/>
      <c r="I1" s="4"/>
      <c r="J1" s="4"/>
    </row>
    <row r="2" spans="1:10" s="7" customFormat="1" ht="17.25">
      <c r="A2" s="435" t="s">
        <v>2</v>
      </c>
      <c r="B2" s="435" t="s">
        <v>3</v>
      </c>
      <c r="C2" s="435" t="s">
        <v>4</v>
      </c>
      <c r="D2" s="88" t="s">
        <v>636</v>
      </c>
      <c r="E2" s="439" t="s">
        <v>630</v>
      </c>
      <c r="F2" s="440"/>
      <c r="G2" s="441"/>
      <c r="H2" s="74" t="s">
        <v>632</v>
      </c>
      <c r="I2" s="5" t="s">
        <v>5</v>
      </c>
      <c r="J2" s="6" t="s">
        <v>6</v>
      </c>
    </row>
    <row r="3" spans="1:14" s="7" customFormat="1" ht="17.25">
      <c r="A3" s="436"/>
      <c r="B3" s="436"/>
      <c r="C3" s="436"/>
      <c r="D3" s="89" t="s">
        <v>637</v>
      </c>
      <c r="E3" s="144">
        <v>2559</v>
      </c>
      <c r="F3" s="144">
        <v>2560</v>
      </c>
      <c r="G3" s="144">
        <v>2561</v>
      </c>
      <c r="H3" s="145" t="s">
        <v>633</v>
      </c>
      <c r="I3" s="9" t="s">
        <v>7</v>
      </c>
      <c r="J3" s="10" t="s">
        <v>8</v>
      </c>
      <c r="L3" s="80">
        <v>58</v>
      </c>
      <c r="M3" s="80">
        <v>59</v>
      </c>
      <c r="N3" s="80">
        <v>60</v>
      </c>
    </row>
    <row r="4" spans="1:14" s="7" customFormat="1" ht="17.25">
      <c r="A4" s="436"/>
      <c r="B4" s="436"/>
      <c r="C4" s="436"/>
      <c r="D4" s="91"/>
      <c r="E4" s="38" t="s">
        <v>9</v>
      </c>
      <c r="F4" s="38" t="s">
        <v>9</v>
      </c>
      <c r="G4" s="38" t="s">
        <v>9</v>
      </c>
      <c r="H4" s="145"/>
      <c r="I4" s="11"/>
      <c r="J4" s="10"/>
      <c r="L4" s="81">
        <f>E5+E9+E17+E20+E28+E32+E36+E40+E44</f>
        <v>909600</v>
      </c>
      <c r="M4" s="81">
        <f>F9+F13+F17+F20+F32+F36+F40</f>
        <v>784000</v>
      </c>
      <c r="N4" s="81">
        <f>G9+G13+G17+G20+G32+G36+G40</f>
        <v>784000</v>
      </c>
    </row>
    <row r="5" spans="1:14" s="7" customFormat="1" ht="21" customHeight="1">
      <c r="A5" s="5">
        <v>1</v>
      </c>
      <c r="B5" s="198" t="s">
        <v>1625</v>
      </c>
      <c r="C5" s="198" t="s">
        <v>1632</v>
      </c>
      <c r="D5" s="198" t="s">
        <v>1693</v>
      </c>
      <c r="E5" s="31">
        <v>150000</v>
      </c>
      <c r="F5" s="15" t="s">
        <v>14</v>
      </c>
      <c r="G5" s="15" t="s">
        <v>14</v>
      </c>
      <c r="H5" s="352" t="s">
        <v>1641</v>
      </c>
      <c r="I5" s="206" t="s">
        <v>1628</v>
      </c>
      <c r="J5" s="144" t="s">
        <v>1275</v>
      </c>
      <c r="L5" s="7">
        <v>9</v>
      </c>
      <c r="M5" s="7">
        <v>7</v>
      </c>
      <c r="N5" s="7">
        <v>8</v>
      </c>
    </row>
    <row r="6" spans="1:10" s="7" customFormat="1" ht="21" customHeight="1">
      <c r="A6" s="9"/>
      <c r="B6" s="16" t="s">
        <v>1626</v>
      </c>
      <c r="C6" s="199" t="s">
        <v>1631</v>
      </c>
      <c r="D6" s="199" t="s">
        <v>1694</v>
      </c>
      <c r="E6" s="145" t="s">
        <v>12</v>
      </c>
      <c r="F6" s="9"/>
      <c r="G6" s="9"/>
      <c r="H6" s="353" t="s">
        <v>1642</v>
      </c>
      <c r="I6" s="132" t="s">
        <v>1629</v>
      </c>
      <c r="J6" s="17"/>
    </row>
    <row r="7" spans="1:10" s="7" customFormat="1" ht="21" customHeight="1">
      <c r="A7" s="9"/>
      <c r="B7" s="16"/>
      <c r="C7" s="32"/>
      <c r="D7" s="16"/>
      <c r="E7" s="17"/>
      <c r="F7" s="17"/>
      <c r="G7" s="17"/>
      <c r="H7" s="353" t="s">
        <v>1626</v>
      </c>
      <c r="I7" s="132" t="s">
        <v>1630</v>
      </c>
      <c r="J7" s="17"/>
    </row>
    <row r="8" spans="1:10" s="7" customFormat="1" ht="21" customHeight="1">
      <c r="A8" s="9"/>
      <c r="B8" s="16"/>
      <c r="C8" s="16"/>
      <c r="D8" s="16"/>
      <c r="E8" s="17"/>
      <c r="F8" s="17"/>
      <c r="G8" s="17"/>
      <c r="H8" s="17"/>
      <c r="I8" s="16"/>
      <c r="J8" s="17"/>
    </row>
    <row r="9" spans="1:10" s="7" customFormat="1" ht="21" customHeight="1">
      <c r="A9" s="9">
        <v>2</v>
      </c>
      <c r="B9" s="32" t="s">
        <v>296</v>
      </c>
      <c r="C9" s="32" t="s">
        <v>299</v>
      </c>
      <c r="D9" s="199" t="s">
        <v>817</v>
      </c>
      <c r="E9" s="33">
        <v>10000</v>
      </c>
      <c r="F9" s="33">
        <v>10000</v>
      </c>
      <c r="G9" s="33">
        <v>10000</v>
      </c>
      <c r="H9" s="208" t="s">
        <v>1294</v>
      </c>
      <c r="I9" s="132" t="s">
        <v>883</v>
      </c>
      <c r="J9" s="145" t="s">
        <v>1275</v>
      </c>
    </row>
    <row r="10" spans="1:10" s="7" customFormat="1" ht="21" customHeight="1">
      <c r="A10" s="9"/>
      <c r="B10" s="32" t="s">
        <v>297</v>
      </c>
      <c r="C10" s="32" t="s">
        <v>298</v>
      </c>
      <c r="D10" s="32"/>
      <c r="E10" s="9" t="s">
        <v>12</v>
      </c>
      <c r="F10" s="9" t="s">
        <v>12</v>
      </c>
      <c r="G10" s="9" t="s">
        <v>12</v>
      </c>
      <c r="H10" s="145" t="s">
        <v>287</v>
      </c>
      <c r="I10" s="132" t="s">
        <v>884</v>
      </c>
      <c r="J10" s="17" t="s">
        <v>1291</v>
      </c>
    </row>
    <row r="11" spans="1:10" s="7" customFormat="1" ht="21" customHeight="1">
      <c r="A11" s="9"/>
      <c r="B11" s="16"/>
      <c r="C11" s="16"/>
      <c r="D11" s="32"/>
      <c r="E11" s="14"/>
      <c r="F11" s="14"/>
      <c r="G11" s="17"/>
      <c r="I11" s="132"/>
      <c r="J11" s="17"/>
    </row>
    <row r="12" spans="1:10" s="7" customFormat="1" ht="21" customHeight="1">
      <c r="A12" s="145"/>
      <c r="B12" s="16"/>
      <c r="C12" s="16"/>
      <c r="D12" s="199"/>
      <c r="E12" s="14"/>
      <c r="F12" s="14"/>
      <c r="G12" s="17"/>
      <c r="H12" s="145"/>
      <c r="I12" s="132"/>
      <c r="J12" s="17"/>
    </row>
    <row r="13" spans="1:10" s="7" customFormat="1" ht="21" customHeight="1">
      <c r="A13" s="9">
        <v>3</v>
      </c>
      <c r="B13" s="32" t="s">
        <v>300</v>
      </c>
      <c r="C13" s="199" t="s">
        <v>885</v>
      </c>
      <c r="D13" s="199" t="s">
        <v>886</v>
      </c>
      <c r="E13" s="17" t="s">
        <v>14</v>
      </c>
      <c r="F13" s="33">
        <v>60000</v>
      </c>
      <c r="G13" s="33">
        <v>60000</v>
      </c>
      <c r="H13" s="208" t="s">
        <v>812</v>
      </c>
      <c r="I13" s="199" t="s">
        <v>894</v>
      </c>
      <c r="J13" s="145" t="s">
        <v>1275</v>
      </c>
    </row>
    <row r="14" spans="1:10" s="7" customFormat="1" ht="21" customHeight="1">
      <c r="A14" s="9"/>
      <c r="B14" s="32" t="s">
        <v>264</v>
      </c>
      <c r="C14" s="32"/>
      <c r="D14" s="199" t="s">
        <v>890</v>
      </c>
      <c r="E14" s="32"/>
      <c r="F14" s="9" t="s">
        <v>12</v>
      </c>
      <c r="G14" s="9" t="s">
        <v>12</v>
      </c>
      <c r="H14" s="145" t="s">
        <v>882</v>
      </c>
      <c r="I14" s="199" t="s">
        <v>893</v>
      </c>
      <c r="J14" s="17" t="s">
        <v>1291</v>
      </c>
    </row>
    <row r="15" spans="1:10" s="7" customFormat="1" ht="21" customHeight="1">
      <c r="A15" s="9"/>
      <c r="B15" s="16"/>
      <c r="C15" s="32"/>
      <c r="D15" s="32"/>
      <c r="E15" s="17"/>
      <c r="F15" s="17"/>
      <c r="G15" s="17"/>
      <c r="H15" s="145"/>
      <c r="I15" s="145"/>
      <c r="J15" s="17"/>
    </row>
    <row r="16" spans="1:10" s="7" customFormat="1" ht="21" customHeight="1">
      <c r="A16" s="9"/>
      <c r="B16" s="16"/>
      <c r="C16" s="16"/>
      <c r="D16" s="16"/>
      <c r="E16" s="17"/>
      <c r="F16" s="14"/>
      <c r="G16" s="14"/>
      <c r="H16" s="14"/>
      <c r="I16" s="32"/>
      <c r="J16" s="17"/>
    </row>
    <row r="17" spans="1:10" s="7" customFormat="1" ht="21" customHeight="1">
      <c r="A17" s="9">
        <v>4</v>
      </c>
      <c r="B17" s="32" t="s">
        <v>301</v>
      </c>
      <c r="C17" s="199" t="s">
        <v>888</v>
      </c>
      <c r="D17" s="199" t="s">
        <v>889</v>
      </c>
      <c r="E17" s="33">
        <v>110000</v>
      </c>
      <c r="F17" s="33">
        <v>130000</v>
      </c>
      <c r="G17" s="33">
        <v>130000</v>
      </c>
      <c r="H17" s="208" t="s">
        <v>287</v>
      </c>
      <c r="I17" s="199" t="s">
        <v>892</v>
      </c>
      <c r="J17" s="145" t="s">
        <v>1275</v>
      </c>
    </row>
    <row r="18" spans="1:10" s="7" customFormat="1" ht="21" customHeight="1">
      <c r="A18" s="9"/>
      <c r="B18" s="32" t="s">
        <v>302</v>
      </c>
      <c r="C18" s="199"/>
      <c r="D18" s="199"/>
      <c r="E18" s="9" t="s">
        <v>12</v>
      </c>
      <c r="F18" s="9" t="s">
        <v>12</v>
      </c>
      <c r="G18" s="9" t="s">
        <v>12</v>
      </c>
      <c r="H18" s="145" t="s">
        <v>891</v>
      </c>
      <c r="I18" s="199" t="s">
        <v>887</v>
      </c>
      <c r="J18" s="11"/>
    </row>
    <row r="19" spans="1:10" s="7" customFormat="1" ht="21" customHeight="1">
      <c r="A19" s="9"/>
      <c r="B19" s="11"/>
      <c r="C19" s="11"/>
      <c r="D19" s="11"/>
      <c r="E19" s="11"/>
      <c r="F19" s="11"/>
      <c r="G19" s="11"/>
      <c r="H19" s="145"/>
      <c r="I19" s="32"/>
      <c r="J19" s="11"/>
    </row>
    <row r="20" spans="1:10" s="7" customFormat="1" ht="20.25" customHeight="1">
      <c r="A20" s="9">
        <v>5</v>
      </c>
      <c r="B20" s="11" t="s">
        <v>606</v>
      </c>
      <c r="C20" s="69" t="s">
        <v>608</v>
      </c>
      <c r="D20" s="11" t="s">
        <v>610</v>
      </c>
      <c r="E20" s="33">
        <v>500000</v>
      </c>
      <c r="F20" s="33">
        <v>500000</v>
      </c>
      <c r="G20" s="33">
        <v>500000</v>
      </c>
      <c r="H20" s="33" t="s">
        <v>1295</v>
      </c>
      <c r="I20" s="32" t="s">
        <v>611</v>
      </c>
      <c r="J20" s="17" t="s">
        <v>1292</v>
      </c>
    </row>
    <row r="21" spans="1:10" s="7" customFormat="1" ht="20.25" customHeight="1">
      <c r="A21" s="9"/>
      <c r="B21" s="11" t="s">
        <v>607</v>
      </c>
      <c r="C21" s="11" t="s">
        <v>609</v>
      </c>
      <c r="D21" s="11"/>
      <c r="E21" s="9" t="s">
        <v>12</v>
      </c>
      <c r="F21" s="9" t="s">
        <v>12</v>
      </c>
      <c r="G21" s="9" t="s">
        <v>12</v>
      </c>
      <c r="H21" s="145" t="s">
        <v>1296</v>
      </c>
      <c r="I21" s="32" t="s">
        <v>612</v>
      </c>
      <c r="J21" s="11"/>
    </row>
    <row r="22" spans="1:10" s="7" customFormat="1" ht="21" customHeight="1">
      <c r="A22" s="38"/>
      <c r="B22" s="36"/>
      <c r="C22" s="36"/>
      <c r="D22" s="36"/>
      <c r="E22" s="36"/>
      <c r="F22" s="36"/>
      <c r="G22" s="36"/>
      <c r="H22" s="146" t="s">
        <v>862</v>
      </c>
      <c r="I22" s="39"/>
      <c r="J22" s="36"/>
    </row>
    <row r="23" spans="1:10" s="7" customFormat="1" ht="21" customHeight="1">
      <c r="A23" s="29"/>
      <c r="B23" s="28"/>
      <c r="C23" s="28"/>
      <c r="D23" s="29" t="s">
        <v>902</v>
      </c>
      <c r="E23" s="28"/>
      <c r="F23" s="28"/>
      <c r="G23" s="28"/>
      <c r="H23" s="29"/>
      <c r="I23" s="28"/>
      <c r="J23" s="28"/>
    </row>
    <row r="24" spans="1:10" s="7" customFormat="1" ht="21" customHeight="1">
      <c r="A24" s="29"/>
      <c r="B24" s="28"/>
      <c r="C24" s="28"/>
      <c r="D24" s="29"/>
      <c r="E24" s="28"/>
      <c r="F24" s="28"/>
      <c r="G24" s="28"/>
      <c r="H24" s="29"/>
      <c r="I24" s="28"/>
      <c r="J24" s="28"/>
    </row>
    <row r="25" spans="1:10" s="7" customFormat="1" ht="21" customHeight="1">
      <c r="A25" s="435" t="s">
        <v>2</v>
      </c>
      <c r="B25" s="435" t="s">
        <v>3</v>
      </c>
      <c r="C25" s="435" t="s">
        <v>4</v>
      </c>
      <c r="D25" s="138" t="s">
        <v>636</v>
      </c>
      <c r="E25" s="439" t="s">
        <v>630</v>
      </c>
      <c r="F25" s="440"/>
      <c r="G25" s="441"/>
      <c r="H25" s="74" t="s">
        <v>632</v>
      </c>
      <c r="I25" s="144" t="s">
        <v>5</v>
      </c>
      <c r="J25" s="138" t="s">
        <v>6</v>
      </c>
    </row>
    <row r="26" spans="1:10" s="7" customFormat="1" ht="21" customHeight="1">
      <c r="A26" s="436"/>
      <c r="B26" s="436"/>
      <c r="C26" s="436"/>
      <c r="D26" s="139" t="s">
        <v>637</v>
      </c>
      <c r="E26" s="144">
        <v>2559</v>
      </c>
      <c r="F26" s="144">
        <v>2560</v>
      </c>
      <c r="G26" s="144">
        <v>2561</v>
      </c>
      <c r="H26" s="145" t="s">
        <v>633</v>
      </c>
      <c r="I26" s="145" t="s">
        <v>7</v>
      </c>
      <c r="J26" s="139" t="s">
        <v>8</v>
      </c>
    </row>
    <row r="27" spans="1:10" s="25" customFormat="1" ht="17.25">
      <c r="A27" s="437"/>
      <c r="B27" s="437"/>
      <c r="C27" s="437"/>
      <c r="D27" s="147"/>
      <c r="E27" s="146" t="s">
        <v>9</v>
      </c>
      <c r="F27" s="146" t="s">
        <v>9</v>
      </c>
      <c r="G27" s="146" t="s">
        <v>9</v>
      </c>
      <c r="H27" s="146"/>
      <c r="I27" s="143"/>
      <c r="J27" s="140"/>
    </row>
    <row r="28" spans="1:10" s="25" customFormat="1" ht="21" customHeight="1">
      <c r="A28" s="145">
        <v>6</v>
      </c>
      <c r="B28" s="199" t="s">
        <v>304</v>
      </c>
      <c r="C28" s="199" t="s">
        <v>307</v>
      </c>
      <c r="D28" s="199" t="s">
        <v>897</v>
      </c>
      <c r="E28" s="33">
        <v>15600</v>
      </c>
      <c r="F28" s="145" t="s">
        <v>14</v>
      </c>
      <c r="G28" s="145" t="s">
        <v>14</v>
      </c>
      <c r="H28" s="33" t="s">
        <v>6</v>
      </c>
      <c r="I28" s="199" t="s">
        <v>898</v>
      </c>
      <c r="J28" s="17" t="s">
        <v>1527</v>
      </c>
    </row>
    <row r="29" spans="1:10" s="7" customFormat="1" ht="21" customHeight="1">
      <c r="A29" s="9"/>
      <c r="B29" s="32" t="s">
        <v>305</v>
      </c>
      <c r="C29" s="32" t="s">
        <v>306</v>
      </c>
      <c r="D29" s="32"/>
      <c r="E29" s="9" t="s">
        <v>227</v>
      </c>
      <c r="F29" s="9"/>
      <c r="G29" s="9"/>
      <c r="H29" s="145" t="s">
        <v>1208</v>
      </c>
      <c r="I29" s="199" t="s">
        <v>819</v>
      </c>
      <c r="J29" s="9" t="s">
        <v>303</v>
      </c>
    </row>
    <row r="30" spans="1:10" s="7" customFormat="1" ht="21" customHeight="1">
      <c r="A30" s="9"/>
      <c r="B30" s="32"/>
      <c r="C30" s="32"/>
      <c r="D30" s="32"/>
      <c r="E30" s="32"/>
      <c r="F30" s="32"/>
      <c r="G30" s="32"/>
      <c r="H30" s="145" t="s">
        <v>1178</v>
      </c>
      <c r="I30" s="32"/>
      <c r="J30" s="32"/>
    </row>
    <row r="31" spans="1:10" s="7" customFormat="1" ht="21" customHeight="1">
      <c r="A31" s="145"/>
      <c r="B31" s="199"/>
      <c r="C31" s="199"/>
      <c r="D31" s="199"/>
      <c r="E31" s="199"/>
      <c r="F31" s="199"/>
      <c r="G31" s="199"/>
      <c r="H31" s="145"/>
      <c r="I31" s="199"/>
      <c r="J31" s="199"/>
    </row>
    <row r="32" spans="1:10" s="7" customFormat="1" ht="21" customHeight="1">
      <c r="A32" s="9">
        <v>7</v>
      </c>
      <c r="B32" s="199" t="s">
        <v>1423</v>
      </c>
      <c r="C32" s="32" t="s">
        <v>308</v>
      </c>
      <c r="D32" s="199" t="s">
        <v>899</v>
      </c>
      <c r="E32" s="33">
        <v>40000</v>
      </c>
      <c r="F32" s="33">
        <v>40000</v>
      </c>
      <c r="G32" s="33">
        <v>40000</v>
      </c>
      <c r="H32" s="145" t="s">
        <v>1228</v>
      </c>
      <c r="I32" s="132" t="s">
        <v>1613</v>
      </c>
      <c r="J32" s="17" t="s">
        <v>1528</v>
      </c>
    </row>
    <row r="33" spans="1:10" s="7" customFormat="1" ht="21" customHeight="1">
      <c r="A33" s="9"/>
      <c r="B33" s="199" t="s">
        <v>1422</v>
      </c>
      <c r="C33" s="32"/>
      <c r="D33" s="199" t="s">
        <v>1424</v>
      </c>
      <c r="E33" s="9" t="s">
        <v>12</v>
      </c>
      <c r="F33" s="9" t="s">
        <v>12</v>
      </c>
      <c r="G33" s="9" t="s">
        <v>12</v>
      </c>
      <c r="H33" s="145" t="s">
        <v>1297</v>
      </c>
      <c r="I33" s="132" t="s">
        <v>1614</v>
      </c>
      <c r="J33" s="32"/>
    </row>
    <row r="34" spans="1:10" s="7" customFormat="1" ht="21" customHeight="1">
      <c r="A34" s="9"/>
      <c r="B34" s="32"/>
      <c r="C34" s="32"/>
      <c r="D34" s="32"/>
      <c r="E34" s="32"/>
      <c r="F34" s="32"/>
      <c r="G34" s="32"/>
      <c r="H34" s="145" t="s">
        <v>564</v>
      </c>
      <c r="I34" s="132"/>
      <c r="J34" s="32"/>
    </row>
    <row r="35" spans="1:10" s="7" customFormat="1" ht="21" customHeight="1">
      <c r="A35" s="9"/>
      <c r="B35" s="32"/>
      <c r="C35" s="32"/>
      <c r="D35" s="32"/>
      <c r="E35" s="32"/>
      <c r="F35" s="32"/>
      <c r="G35" s="32"/>
      <c r="H35" s="145"/>
      <c r="I35" s="32"/>
      <c r="J35" s="32"/>
    </row>
    <row r="36" spans="1:10" s="7" customFormat="1" ht="21" customHeight="1">
      <c r="A36" s="9">
        <v>8</v>
      </c>
      <c r="B36" s="32" t="s">
        <v>574</v>
      </c>
      <c r="C36" s="199" t="s">
        <v>575</v>
      </c>
      <c r="D36" s="199" t="s">
        <v>900</v>
      </c>
      <c r="E36" s="33">
        <v>24000</v>
      </c>
      <c r="F36" s="33">
        <v>24000</v>
      </c>
      <c r="G36" s="33">
        <v>24000</v>
      </c>
      <c r="H36" s="33" t="s">
        <v>6</v>
      </c>
      <c r="I36" s="7" t="s">
        <v>1147</v>
      </c>
      <c r="J36" s="17" t="s">
        <v>1526</v>
      </c>
    </row>
    <row r="37" spans="1:10" s="7" customFormat="1" ht="21" customHeight="1">
      <c r="A37" s="9"/>
      <c r="B37" s="32" t="s">
        <v>576</v>
      </c>
      <c r="C37" s="32"/>
      <c r="D37" s="9"/>
      <c r="E37" s="9" t="s">
        <v>12</v>
      </c>
      <c r="F37" s="9" t="s">
        <v>12</v>
      </c>
      <c r="G37" s="9" t="s">
        <v>12</v>
      </c>
      <c r="H37" s="145" t="s">
        <v>1208</v>
      </c>
      <c r="I37" s="199" t="s">
        <v>1148</v>
      </c>
      <c r="J37" s="32"/>
    </row>
    <row r="38" spans="1:10" s="7" customFormat="1" ht="21" customHeight="1">
      <c r="A38" s="145"/>
      <c r="B38" s="199"/>
      <c r="C38" s="199"/>
      <c r="D38" s="145"/>
      <c r="E38" s="145"/>
      <c r="F38" s="145"/>
      <c r="G38" s="145"/>
      <c r="H38" s="145" t="s">
        <v>1178</v>
      </c>
      <c r="I38" s="199"/>
      <c r="J38" s="199"/>
    </row>
    <row r="39" spans="1:10" s="7" customFormat="1" ht="21" customHeight="1">
      <c r="A39" s="145"/>
      <c r="B39" s="199"/>
      <c r="C39" s="199"/>
      <c r="D39" s="145"/>
      <c r="E39" s="145"/>
      <c r="F39" s="145"/>
      <c r="G39" s="145"/>
      <c r="H39" s="145"/>
      <c r="I39" s="199"/>
      <c r="J39" s="199"/>
    </row>
    <row r="40" spans="1:10" s="7" customFormat="1" ht="21" customHeight="1">
      <c r="A40" s="145">
        <v>9</v>
      </c>
      <c r="B40" s="199" t="s">
        <v>1428</v>
      </c>
      <c r="C40" s="199" t="s">
        <v>1430</v>
      </c>
      <c r="D40" s="199" t="s">
        <v>899</v>
      </c>
      <c r="E40" s="33">
        <v>20000</v>
      </c>
      <c r="F40" s="33">
        <v>20000</v>
      </c>
      <c r="G40" s="33">
        <v>20000</v>
      </c>
      <c r="H40" s="145" t="s">
        <v>1228</v>
      </c>
      <c r="I40" s="7" t="s">
        <v>1147</v>
      </c>
      <c r="J40" s="17" t="s">
        <v>1528</v>
      </c>
    </row>
    <row r="41" spans="1:10" s="7" customFormat="1" ht="21" customHeight="1">
      <c r="A41" s="145"/>
      <c r="B41" s="199" t="s">
        <v>1429</v>
      </c>
      <c r="C41" s="199" t="s">
        <v>1431</v>
      </c>
      <c r="D41" s="145"/>
      <c r="E41" s="145" t="s">
        <v>12</v>
      </c>
      <c r="F41" s="145" t="s">
        <v>12</v>
      </c>
      <c r="G41" s="145" t="s">
        <v>12</v>
      </c>
      <c r="H41" s="145" t="s">
        <v>1297</v>
      </c>
      <c r="I41" s="199" t="s">
        <v>1148</v>
      </c>
      <c r="J41" s="199"/>
    </row>
    <row r="42" spans="1:10" s="7" customFormat="1" ht="21" customHeight="1">
      <c r="A42" s="145"/>
      <c r="B42" s="199"/>
      <c r="C42" s="199"/>
      <c r="D42" s="145"/>
      <c r="E42" s="199"/>
      <c r="F42" s="199"/>
      <c r="G42" s="199"/>
      <c r="H42" s="145" t="s">
        <v>564</v>
      </c>
      <c r="I42" s="132"/>
      <c r="J42" s="199"/>
    </row>
    <row r="43" spans="1:10" s="7" customFormat="1" ht="21" customHeight="1">
      <c r="A43" s="145"/>
      <c r="B43" s="199"/>
      <c r="C43" s="199"/>
      <c r="D43" s="145"/>
      <c r="E43" s="199"/>
      <c r="F43" s="199"/>
      <c r="G43" s="199"/>
      <c r="H43" s="145"/>
      <c r="I43" s="132"/>
      <c r="J43" s="199"/>
    </row>
    <row r="44" spans="1:10" s="7" customFormat="1" ht="21" customHeight="1">
      <c r="A44" s="145">
        <v>10</v>
      </c>
      <c r="B44" s="199" t="s">
        <v>1627</v>
      </c>
      <c r="C44" s="199" t="s">
        <v>1633</v>
      </c>
      <c r="D44" s="142" t="s">
        <v>1636</v>
      </c>
      <c r="E44" s="33">
        <v>40000</v>
      </c>
      <c r="F44" s="33"/>
      <c r="G44" s="33"/>
      <c r="H44" s="33" t="s">
        <v>1637</v>
      </c>
      <c r="I44" s="7" t="s">
        <v>1638</v>
      </c>
      <c r="J44" s="17" t="s">
        <v>1526</v>
      </c>
    </row>
    <row r="45" spans="1:10" s="7" customFormat="1" ht="21" customHeight="1">
      <c r="A45" s="145"/>
      <c r="B45" s="199"/>
      <c r="C45" s="199" t="s">
        <v>1634</v>
      </c>
      <c r="D45" s="142" t="s">
        <v>1635</v>
      </c>
      <c r="E45" s="145" t="s">
        <v>12</v>
      </c>
      <c r="F45" s="145"/>
      <c r="G45" s="145"/>
      <c r="H45" s="145"/>
      <c r="I45" s="132" t="s">
        <v>1639</v>
      </c>
      <c r="J45" s="199"/>
    </row>
    <row r="46" spans="1:10" s="7" customFormat="1" ht="21" customHeight="1">
      <c r="A46" s="146"/>
      <c r="B46" s="39"/>
      <c r="C46" s="39"/>
      <c r="D46" s="146"/>
      <c r="E46" s="39"/>
      <c r="F46" s="39"/>
      <c r="G46" s="39"/>
      <c r="H46" s="146"/>
      <c r="I46" s="136" t="s">
        <v>1640</v>
      </c>
      <c r="J46" s="39"/>
    </row>
    <row r="47" spans="1:10" s="7" customFormat="1" ht="21" customHeight="1">
      <c r="A47" s="41"/>
      <c r="B47" s="41"/>
      <c r="C47" s="41"/>
      <c r="D47" s="29" t="s">
        <v>907</v>
      </c>
      <c r="E47" s="41"/>
      <c r="F47" s="41"/>
      <c r="G47" s="41"/>
      <c r="H47" s="43"/>
      <c r="I47" s="41"/>
      <c r="J47" s="41"/>
    </row>
    <row r="48" spans="1:10" s="7" customFormat="1" ht="21" customHeight="1">
      <c r="A48" s="41"/>
      <c r="B48" s="41"/>
      <c r="C48" s="41"/>
      <c r="D48" s="41"/>
      <c r="E48" s="41"/>
      <c r="F48" s="41"/>
      <c r="G48" s="41"/>
      <c r="H48" s="43"/>
      <c r="I48" s="41"/>
      <c r="J48" s="41"/>
    </row>
    <row r="49" spans="1:10" ht="18.75">
      <c r="A49" s="41"/>
      <c r="B49" s="41"/>
      <c r="C49" s="41"/>
      <c r="D49" s="41"/>
      <c r="E49" s="41"/>
      <c r="F49" s="41"/>
      <c r="G49" s="41"/>
      <c r="H49" s="43"/>
      <c r="I49" s="41"/>
      <c r="J49" s="41"/>
    </row>
    <row r="50" spans="1:10" ht="18.75">
      <c r="A50" s="41"/>
      <c r="B50" s="41"/>
      <c r="C50" s="41"/>
      <c r="D50" s="41"/>
      <c r="E50" s="41"/>
      <c r="F50" s="41"/>
      <c r="G50" s="41"/>
      <c r="H50" s="43"/>
      <c r="I50" s="41"/>
      <c r="J50" s="41"/>
    </row>
    <row r="51" spans="1:10" ht="18.75">
      <c r="A51" s="41"/>
      <c r="B51" s="41"/>
      <c r="C51" s="41"/>
      <c r="D51" s="41"/>
      <c r="E51" s="41"/>
      <c r="F51" s="41"/>
      <c r="G51" s="41"/>
      <c r="H51" s="43"/>
      <c r="I51" s="41"/>
      <c r="J51" s="41"/>
    </row>
    <row r="52" spans="1:10" ht="18.75">
      <c r="A52" s="41"/>
      <c r="B52" s="41"/>
      <c r="C52" s="41"/>
      <c r="D52" s="41"/>
      <c r="E52" s="41"/>
      <c r="F52" s="41"/>
      <c r="G52" s="41"/>
      <c r="H52" s="43"/>
      <c r="I52" s="41"/>
      <c r="J52" s="41"/>
    </row>
    <row r="53" spans="1:10" ht="18.75">
      <c r="A53" s="41"/>
      <c r="B53" s="41"/>
      <c r="C53" s="41"/>
      <c r="D53" s="41"/>
      <c r="E53" s="41"/>
      <c r="F53" s="41"/>
      <c r="G53" s="41"/>
      <c r="H53" s="43"/>
      <c r="I53" s="41"/>
      <c r="J53" s="41"/>
    </row>
    <row r="54" spans="1:10" ht="18.75">
      <c r="A54" s="41"/>
      <c r="B54" s="41"/>
      <c r="C54" s="41"/>
      <c r="D54" s="41"/>
      <c r="E54" s="41"/>
      <c r="F54" s="41"/>
      <c r="G54" s="41"/>
      <c r="H54" s="43"/>
      <c r="I54" s="41"/>
      <c r="J54" s="41"/>
    </row>
    <row r="55" spans="1:10" ht="18.75">
      <c r="A55" s="41"/>
      <c r="B55" s="41"/>
      <c r="C55" s="41"/>
      <c r="D55" s="41"/>
      <c r="E55" s="41"/>
      <c r="F55" s="41"/>
      <c r="G55" s="41"/>
      <c r="H55" s="43"/>
      <c r="I55" s="41"/>
      <c r="J55" s="41"/>
    </row>
    <row r="56" spans="1:10" ht="18.75">
      <c r="A56" s="41"/>
      <c r="B56" s="41"/>
      <c r="C56" s="41"/>
      <c r="D56" s="41"/>
      <c r="E56" s="41"/>
      <c r="F56" s="41"/>
      <c r="G56" s="41"/>
      <c r="H56" s="43"/>
      <c r="I56" s="41"/>
      <c r="J56" s="41"/>
    </row>
    <row r="57" spans="1:10" ht="18.75">
      <c r="A57" s="41"/>
      <c r="B57" s="41"/>
      <c r="C57" s="41"/>
      <c r="D57" s="41"/>
      <c r="E57" s="41"/>
      <c r="F57" s="41"/>
      <c r="G57" s="41"/>
      <c r="H57" s="43"/>
      <c r="I57" s="41"/>
      <c r="J57" s="41"/>
    </row>
    <row r="58" spans="1:10" ht="18.75">
      <c r="A58" s="41"/>
      <c r="B58" s="41"/>
      <c r="C58" s="41"/>
      <c r="D58" s="41"/>
      <c r="E58" s="41"/>
      <c r="F58" s="41"/>
      <c r="G58" s="41"/>
      <c r="H58" s="43"/>
      <c r="I58" s="41"/>
      <c r="J58" s="41"/>
    </row>
    <row r="59" spans="1:10" ht="18.75">
      <c r="A59" s="41"/>
      <c r="B59" s="41"/>
      <c r="C59" s="41"/>
      <c r="D59" s="41"/>
      <c r="E59" s="41"/>
      <c r="F59" s="41"/>
      <c r="G59" s="41"/>
      <c r="H59" s="43"/>
      <c r="I59" s="41"/>
      <c r="J59" s="41"/>
    </row>
    <row r="60" spans="1:10" ht="18.75">
      <c r="A60" s="41"/>
      <c r="B60" s="41"/>
      <c r="C60" s="41"/>
      <c r="D60" s="41"/>
      <c r="E60" s="41"/>
      <c r="F60" s="41"/>
      <c r="G60" s="41"/>
      <c r="H60" s="43"/>
      <c r="I60" s="41"/>
      <c r="J60" s="41"/>
    </row>
    <row r="61" spans="1:10" ht="18.75">
      <c r="A61" s="41"/>
      <c r="B61" s="41"/>
      <c r="C61" s="41"/>
      <c r="D61" s="41"/>
      <c r="E61" s="41"/>
      <c r="F61" s="41"/>
      <c r="G61" s="41"/>
      <c r="H61" s="43"/>
      <c r="I61" s="41"/>
      <c r="J61" s="41"/>
    </row>
    <row r="62" spans="1:10" ht="18.75">
      <c r="A62" s="41"/>
      <c r="B62" s="41"/>
      <c r="C62" s="41"/>
      <c r="D62" s="41"/>
      <c r="E62" s="41"/>
      <c r="F62" s="41"/>
      <c r="G62" s="41"/>
      <c r="H62" s="43"/>
      <c r="I62" s="41"/>
      <c r="J62" s="41"/>
    </row>
    <row r="63" spans="1:10" ht="18.75">
      <c r="A63" s="41"/>
      <c r="B63" s="41"/>
      <c r="C63" s="41"/>
      <c r="D63" s="41"/>
      <c r="E63" s="41"/>
      <c r="F63" s="41"/>
      <c r="G63" s="41"/>
      <c r="H63" s="43"/>
      <c r="I63" s="41"/>
      <c r="J63" s="41"/>
    </row>
    <row r="64" spans="1:10" ht="18.75">
      <c r="A64" s="41"/>
      <c r="B64" s="41"/>
      <c r="C64" s="41"/>
      <c r="D64" s="41"/>
      <c r="E64" s="41"/>
      <c r="F64" s="41"/>
      <c r="G64" s="41"/>
      <c r="H64" s="43"/>
      <c r="I64" s="41"/>
      <c r="J64" s="41"/>
    </row>
    <row r="65" spans="1:10" ht="18.75">
      <c r="A65" s="41"/>
      <c r="B65" s="41"/>
      <c r="C65" s="41"/>
      <c r="D65" s="41"/>
      <c r="E65" s="41"/>
      <c r="F65" s="41"/>
      <c r="G65" s="41"/>
      <c r="H65" s="43"/>
      <c r="I65" s="41"/>
      <c r="J65" s="41"/>
    </row>
    <row r="66" spans="1:10" ht="18.75">
      <c r="A66" s="41"/>
      <c r="B66" s="41"/>
      <c r="C66" s="41"/>
      <c r="D66" s="41"/>
      <c r="E66" s="41"/>
      <c r="F66" s="41"/>
      <c r="G66" s="41"/>
      <c r="H66" s="43"/>
      <c r="I66" s="41"/>
      <c r="J66" s="41"/>
    </row>
    <row r="67" spans="1:10" ht="18.75">
      <c r="A67" s="41"/>
      <c r="B67" s="41"/>
      <c r="C67" s="41"/>
      <c r="D67" s="41"/>
      <c r="E67" s="41"/>
      <c r="F67" s="41"/>
      <c r="G67" s="41"/>
      <c r="H67" s="43"/>
      <c r="I67" s="41"/>
      <c r="J67" s="41"/>
    </row>
    <row r="68" spans="1:10" ht="18.75">
      <c r="A68" s="41"/>
      <c r="B68" s="41"/>
      <c r="C68" s="41"/>
      <c r="D68" s="41"/>
      <c r="E68" s="41"/>
      <c r="F68" s="41"/>
      <c r="G68" s="41"/>
      <c r="H68" s="43"/>
      <c r="I68" s="41"/>
      <c r="J68" s="41"/>
    </row>
    <row r="69" spans="1:10" ht="18.75">
      <c r="A69" s="41"/>
      <c r="B69" s="41"/>
      <c r="C69" s="41"/>
      <c r="D69" s="41"/>
      <c r="E69" s="41"/>
      <c r="F69" s="41"/>
      <c r="G69" s="41"/>
      <c r="H69" s="43"/>
      <c r="I69" s="41"/>
      <c r="J69" s="41"/>
    </row>
    <row r="70" spans="1:10" ht="18.75">
      <c r="A70" s="41"/>
      <c r="B70" s="41"/>
      <c r="C70" s="41"/>
      <c r="D70" s="41"/>
      <c r="E70" s="41"/>
      <c r="F70" s="41"/>
      <c r="G70" s="41"/>
      <c r="H70" s="43"/>
      <c r="I70" s="41"/>
      <c r="J70" s="41"/>
    </row>
    <row r="71" spans="1:10" ht="18.75">
      <c r="A71" s="41"/>
      <c r="B71" s="41"/>
      <c r="C71" s="41"/>
      <c r="D71" s="41"/>
      <c r="E71" s="41"/>
      <c r="F71" s="41"/>
      <c r="G71" s="41"/>
      <c r="H71" s="43"/>
      <c r="I71" s="41"/>
      <c r="J71" s="41"/>
    </row>
    <row r="72" spans="1:10" ht="18.75">
      <c r="A72" s="41"/>
      <c r="B72" s="41"/>
      <c r="C72" s="41"/>
      <c r="D72" s="41"/>
      <c r="E72" s="41"/>
      <c r="F72" s="41"/>
      <c r="G72" s="41"/>
      <c r="H72" s="43"/>
      <c r="I72" s="41"/>
      <c r="J72" s="41"/>
    </row>
    <row r="73" spans="1:10" ht="18.75">
      <c r="A73" s="41"/>
      <c r="B73" s="41"/>
      <c r="C73" s="41"/>
      <c r="D73" s="41"/>
      <c r="E73" s="41"/>
      <c r="F73" s="41"/>
      <c r="G73" s="41"/>
      <c r="H73" s="43"/>
      <c r="I73" s="41"/>
      <c r="J73" s="41"/>
    </row>
    <row r="74" spans="1:10" ht="18.75">
      <c r="A74" s="41"/>
      <c r="B74" s="41"/>
      <c r="C74" s="41"/>
      <c r="D74" s="41"/>
      <c r="E74" s="41"/>
      <c r="F74" s="41"/>
      <c r="G74" s="41"/>
      <c r="H74" s="43"/>
      <c r="I74" s="41"/>
      <c r="J74" s="41"/>
    </row>
    <row r="75" spans="1:10" ht="18.75">
      <c r="A75" s="41"/>
      <c r="B75" s="41"/>
      <c r="C75" s="41"/>
      <c r="D75" s="41"/>
      <c r="E75" s="41"/>
      <c r="F75" s="41"/>
      <c r="G75" s="41"/>
      <c r="H75" s="43"/>
      <c r="I75" s="41"/>
      <c r="J75" s="41"/>
    </row>
    <row r="76" spans="1:10" ht="18.75">
      <c r="A76" s="41"/>
      <c r="B76" s="41"/>
      <c r="C76" s="41"/>
      <c r="D76" s="41"/>
      <c r="E76" s="41"/>
      <c r="F76" s="41"/>
      <c r="G76" s="41"/>
      <c r="H76" s="43"/>
      <c r="I76" s="41"/>
      <c r="J76" s="41"/>
    </row>
    <row r="77" spans="1:10" ht="18.75">
      <c r="A77" s="41"/>
      <c r="B77" s="41"/>
      <c r="C77" s="41"/>
      <c r="D77" s="41"/>
      <c r="E77" s="41"/>
      <c r="F77" s="41"/>
      <c r="G77" s="41"/>
      <c r="H77" s="43"/>
      <c r="I77" s="41"/>
      <c r="J77" s="41"/>
    </row>
    <row r="78" spans="1:10" ht="18.75">
      <c r="A78" s="41"/>
      <c r="B78" s="41"/>
      <c r="C78" s="41"/>
      <c r="D78" s="41"/>
      <c r="E78" s="41"/>
      <c r="F78" s="41"/>
      <c r="G78" s="41"/>
      <c r="H78" s="43"/>
      <c r="I78" s="41"/>
      <c r="J78" s="41"/>
    </row>
    <row r="79" spans="1:10" ht="18.75">
      <c r="A79" s="41"/>
      <c r="B79" s="41"/>
      <c r="C79" s="41"/>
      <c r="D79" s="41"/>
      <c r="E79" s="41"/>
      <c r="F79" s="41"/>
      <c r="G79" s="41"/>
      <c r="H79" s="43"/>
      <c r="I79" s="41"/>
      <c r="J79" s="41"/>
    </row>
    <row r="80" spans="1:10" ht="18.75">
      <c r="A80" s="41"/>
      <c r="B80" s="41"/>
      <c r="C80" s="41"/>
      <c r="D80" s="41"/>
      <c r="E80" s="41"/>
      <c r="F80" s="41"/>
      <c r="G80" s="41"/>
      <c r="H80" s="43"/>
      <c r="I80" s="41"/>
      <c r="J80" s="41"/>
    </row>
    <row r="81" spans="1:10" ht="18.75">
      <c r="A81" s="41"/>
      <c r="B81" s="41"/>
      <c r="C81" s="41"/>
      <c r="D81" s="41"/>
      <c r="E81" s="41"/>
      <c r="F81" s="41"/>
      <c r="G81" s="41"/>
      <c r="H81" s="43"/>
      <c r="I81" s="41"/>
      <c r="J81" s="41"/>
    </row>
    <row r="82" spans="1:10" ht="18.75">
      <c r="A82" s="41"/>
      <c r="B82" s="41"/>
      <c r="C82" s="41"/>
      <c r="D82" s="41"/>
      <c r="E82" s="41"/>
      <c r="F82" s="41"/>
      <c r="G82" s="41"/>
      <c r="H82" s="43"/>
      <c r="I82" s="41"/>
      <c r="J82" s="41"/>
    </row>
    <row r="83" spans="1:10" ht="18.75">
      <c r="A83" s="41"/>
      <c r="B83" s="41"/>
      <c r="C83" s="41"/>
      <c r="D83" s="41"/>
      <c r="E83" s="41"/>
      <c r="F83" s="41"/>
      <c r="G83" s="41"/>
      <c r="H83" s="43"/>
      <c r="I83" s="41"/>
      <c r="J83" s="41"/>
    </row>
    <row r="84" spans="1:10" ht="18.75">
      <c r="A84" s="41"/>
      <c r="B84" s="41"/>
      <c r="C84" s="41"/>
      <c r="D84" s="41"/>
      <c r="E84" s="41"/>
      <c r="F84" s="41"/>
      <c r="G84" s="41"/>
      <c r="H84" s="43"/>
      <c r="I84" s="41"/>
      <c r="J84" s="41"/>
    </row>
    <row r="85" spans="1:10" ht="18.75">
      <c r="A85" s="41"/>
      <c r="B85" s="41"/>
      <c r="C85" s="41"/>
      <c r="D85" s="41"/>
      <c r="E85" s="41"/>
      <c r="F85" s="41"/>
      <c r="G85" s="41"/>
      <c r="H85" s="43"/>
      <c r="I85" s="41"/>
      <c r="J85" s="41"/>
    </row>
    <row r="86" spans="1:10" ht="18.75">
      <c r="A86" s="41"/>
      <c r="B86" s="41"/>
      <c r="C86" s="41"/>
      <c r="D86" s="41"/>
      <c r="E86" s="41"/>
      <c r="F86" s="41"/>
      <c r="G86" s="41"/>
      <c r="H86" s="43"/>
      <c r="I86" s="41"/>
      <c r="J86" s="41"/>
    </row>
    <row r="87" spans="1:10" ht="18.75">
      <c r="A87" s="41"/>
      <c r="B87" s="41"/>
      <c r="C87" s="41"/>
      <c r="D87" s="41"/>
      <c r="E87" s="41"/>
      <c r="F87" s="41"/>
      <c r="G87" s="41"/>
      <c r="H87" s="43"/>
      <c r="I87" s="41"/>
      <c r="J87" s="41"/>
    </row>
    <row r="88" spans="1:10" ht="18.75">
      <c r="A88" s="41"/>
      <c r="B88" s="41"/>
      <c r="C88" s="41"/>
      <c r="D88" s="41"/>
      <c r="E88" s="41"/>
      <c r="F88" s="41"/>
      <c r="G88" s="41"/>
      <c r="H88" s="43"/>
      <c r="I88" s="41"/>
      <c r="J88" s="41"/>
    </row>
    <row r="89" spans="1:10" ht="18.75">
      <c r="A89" s="41"/>
      <c r="B89" s="41"/>
      <c r="C89" s="41"/>
      <c r="D89" s="41"/>
      <c r="E89" s="41"/>
      <c r="F89" s="41"/>
      <c r="G89" s="41"/>
      <c r="H89" s="43"/>
      <c r="I89" s="41"/>
      <c r="J89" s="41"/>
    </row>
    <row r="90" spans="1:10" ht="18.75">
      <c r="A90" s="41"/>
      <c r="B90" s="41"/>
      <c r="C90" s="41"/>
      <c r="D90" s="41"/>
      <c r="E90" s="41"/>
      <c r="F90" s="41"/>
      <c r="G90" s="41"/>
      <c r="H90" s="43"/>
      <c r="I90" s="41"/>
      <c r="J90" s="41"/>
    </row>
    <row r="91" spans="1:10" ht="18.75">
      <c r="A91" s="41"/>
      <c r="B91" s="41"/>
      <c r="C91" s="41"/>
      <c r="D91" s="41"/>
      <c r="E91" s="41"/>
      <c r="F91" s="41"/>
      <c r="G91" s="41"/>
      <c r="H91" s="43"/>
      <c r="I91" s="41"/>
      <c r="J91" s="41"/>
    </row>
    <row r="92" spans="1:10" ht="18.75">
      <c r="A92" s="41"/>
      <c r="B92" s="41"/>
      <c r="C92" s="41"/>
      <c r="D92" s="41"/>
      <c r="E92" s="41"/>
      <c r="F92" s="41"/>
      <c r="G92" s="41"/>
      <c r="H92" s="43"/>
      <c r="I92" s="41"/>
      <c r="J92" s="41"/>
    </row>
    <row r="93" spans="1:10" ht="18.75">
      <c r="A93" s="41"/>
      <c r="B93" s="41"/>
      <c r="C93" s="41"/>
      <c r="D93" s="41"/>
      <c r="E93" s="41"/>
      <c r="F93" s="41"/>
      <c r="G93" s="41"/>
      <c r="H93" s="43"/>
      <c r="I93" s="41"/>
      <c r="J93" s="41"/>
    </row>
    <row r="94" spans="1:10" ht="18.75">
      <c r="A94" s="41"/>
      <c r="B94" s="41"/>
      <c r="C94" s="41"/>
      <c r="D94" s="41"/>
      <c r="E94" s="41"/>
      <c r="F94" s="41"/>
      <c r="G94" s="41"/>
      <c r="H94" s="43"/>
      <c r="I94" s="41"/>
      <c r="J94" s="41"/>
    </row>
    <row r="95" spans="1:10" ht="18.75">
      <c r="A95" s="41"/>
      <c r="B95" s="41"/>
      <c r="C95" s="41"/>
      <c r="D95" s="41"/>
      <c r="E95" s="41"/>
      <c r="F95" s="41"/>
      <c r="G95" s="41"/>
      <c r="H95" s="43"/>
      <c r="I95" s="41"/>
      <c r="J95" s="41"/>
    </row>
    <row r="96" spans="1:10" ht="18.75">
      <c r="A96" s="41"/>
      <c r="B96" s="41"/>
      <c r="C96" s="41"/>
      <c r="D96" s="41"/>
      <c r="E96" s="41"/>
      <c r="F96" s="41"/>
      <c r="G96" s="41"/>
      <c r="H96" s="43"/>
      <c r="I96" s="41"/>
      <c r="J96" s="41"/>
    </row>
    <row r="97" spans="1:10" ht="18.75">
      <c r="A97" s="41"/>
      <c r="B97" s="41"/>
      <c r="C97" s="41"/>
      <c r="D97" s="41"/>
      <c r="E97" s="41"/>
      <c r="F97" s="41"/>
      <c r="G97" s="41"/>
      <c r="H97" s="43"/>
      <c r="I97" s="41"/>
      <c r="J97" s="41"/>
    </row>
    <row r="98" spans="1:10" ht="18.75">
      <c r="A98" s="41"/>
      <c r="B98" s="41"/>
      <c r="C98" s="41"/>
      <c r="D98" s="41"/>
      <c r="E98" s="41"/>
      <c r="F98" s="41"/>
      <c r="G98" s="41"/>
      <c r="H98" s="43"/>
      <c r="I98" s="41"/>
      <c r="J98" s="41"/>
    </row>
    <row r="99" spans="1:10" ht="18.75">
      <c r="A99" s="41"/>
      <c r="B99" s="41"/>
      <c r="C99" s="41"/>
      <c r="D99" s="41"/>
      <c r="E99" s="41"/>
      <c r="F99" s="41"/>
      <c r="G99" s="41"/>
      <c r="H99" s="43"/>
      <c r="I99" s="41"/>
      <c r="J99" s="41"/>
    </row>
    <row r="100" spans="1:10" ht="18.75">
      <c r="A100" s="41"/>
      <c r="B100" s="41"/>
      <c r="C100" s="41"/>
      <c r="D100" s="41"/>
      <c r="E100" s="41"/>
      <c r="F100" s="41"/>
      <c r="G100" s="41"/>
      <c r="H100" s="43"/>
      <c r="I100" s="41"/>
      <c r="J100" s="41"/>
    </row>
    <row r="101" spans="1:10" ht="18.75">
      <c r="A101" s="41"/>
      <c r="B101" s="41"/>
      <c r="C101" s="41"/>
      <c r="D101" s="41"/>
      <c r="E101" s="41"/>
      <c r="F101" s="41"/>
      <c r="G101" s="41"/>
      <c r="H101" s="43"/>
      <c r="I101" s="41"/>
      <c r="J101" s="41"/>
    </row>
    <row r="102" spans="1:10" ht="18.75">
      <c r="A102" s="41"/>
      <c r="B102" s="41"/>
      <c r="C102" s="41"/>
      <c r="D102" s="41"/>
      <c r="E102" s="41"/>
      <c r="F102" s="41"/>
      <c r="G102" s="41"/>
      <c r="H102" s="43"/>
      <c r="I102" s="41"/>
      <c r="J102" s="41"/>
    </row>
    <row r="103" spans="1:10" ht="18.75">
      <c r="A103" s="41"/>
      <c r="B103" s="41"/>
      <c r="C103" s="41"/>
      <c r="D103" s="41"/>
      <c r="E103" s="41"/>
      <c r="F103" s="41"/>
      <c r="G103" s="41"/>
      <c r="H103" s="43"/>
      <c r="I103" s="41"/>
      <c r="J103" s="41"/>
    </row>
    <row r="104" spans="1:10" ht="18.75">
      <c r="A104" s="41"/>
      <c r="B104" s="41"/>
      <c r="C104" s="41"/>
      <c r="D104" s="41"/>
      <c r="E104" s="41"/>
      <c r="F104" s="41"/>
      <c r="G104" s="41"/>
      <c r="H104" s="43"/>
      <c r="I104" s="41"/>
      <c r="J104" s="41"/>
    </row>
    <row r="105" spans="1:10" ht="18.75">
      <c r="A105" s="41"/>
      <c r="B105" s="41"/>
      <c r="C105" s="41"/>
      <c r="D105" s="41"/>
      <c r="E105" s="41"/>
      <c r="F105" s="41"/>
      <c r="G105" s="41"/>
      <c r="H105" s="43"/>
      <c r="I105" s="41"/>
      <c r="J105" s="41"/>
    </row>
    <row r="106" spans="1:10" ht="18.75">
      <c r="A106" s="41"/>
      <c r="B106" s="41"/>
      <c r="C106" s="41"/>
      <c r="D106" s="41"/>
      <c r="E106" s="41"/>
      <c r="F106" s="41"/>
      <c r="G106" s="41"/>
      <c r="H106" s="43"/>
      <c r="I106" s="41"/>
      <c r="J106" s="41"/>
    </row>
    <row r="107" spans="1:10" ht="18.75">
      <c r="A107" s="41"/>
      <c r="B107" s="41"/>
      <c r="C107" s="41"/>
      <c r="D107" s="41"/>
      <c r="E107" s="41"/>
      <c r="F107" s="41"/>
      <c r="G107" s="41"/>
      <c r="H107" s="43"/>
      <c r="I107" s="41"/>
      <c r="J107" s="41"/>
    </row>
    <row r="108" spans="1:10" ht="18.75">
      <c r="A108" s="41"/>
      <c r="B108" s="41"/>
      <c r="C108" s="41"/>
      <c r="D108" s="41"/>
      <c r="E108" s="41"/>
      <c r="F108" s="41"/>
      <c r="G108" s="41"/>
      <c r="H108" s="43"/>
      <c r="I108" s="41"/>
      <c r="J108" s="41"/>
    </row>
    <row r="109" spans="1:10" ht="18.75">
      <c r="A109" s="41"/>
      <c r="B109" s="41"/>
      <c r="C109" s="41"/>
      <c r="D109" s="41"/>
      <c r="E109" s="41"/>
      <c r="F109" s="41"/>
      <c r="G109" s="41"/>
      <c r="H109" s="43"/>
      <c r="I109" s="41"/>
      <c r="J109" s="41"/>
    </row>
    <row r="110" spans="1:10" ht="18.75">
      <c r="A110" s="41"/>
      <c r="B110" s="41"/>
      <c r="C110" s="41"/>
      <c r="D110" s="41"/>
      <c r="E110" s="41"/>
      <c r="F110" s="41"/>
      <c r="G110" s="41"/>
      <c r="H110" s="43"/>
      <c r="I110" s="41"/>
      <c r="J110" s="41"/>
    </row>
    <row r="111" spans="1:10" ht="18.75">
      <c r="A111" s="41"/>
      <c r="B111" s="41"/>
      <c r="C111" s="41"/>
      <c r="D111" s="41"/>
      <c r="E111" s="41"/>
      <c r="F111" s="41"/>
      <c r="G111" s="41"/>
      <c r="H111" s="43"/>
      <c r="I111" s="41"/>
      <c r="J111" s="41"/>
    </row>
    <row r="112" spans="1:10" ht="18.75">
      <c r="A112" s="41"/>
      <c r="B112" s="41"/>
      <c r="C112" s="41"/>
      <c r="D112" s="41"/>
      <c r="E112" s="41"/>
      <c r="F112" s="41"/>
      <c r="G112" s="41"/>
      <c r="H112" s="43"/>
      <c r="I112" s="41"/>
      <c r="J112" s="41"/>
    </row>
    <row r="113" spans="1:10" ht="18.75">
      <c r="A113" s="41"/>
      <c r="B113" s="41"/>
      <c r="C113" s="41"/>
      <c r="D113" s="41"/>
      <c r="E113" s="41"/>
      <c r="F113" s="41"/>
      <c r="G113" s="41"/>
      <c r="H113" s="43"/>
      <c r="I113" s="41"/>
      <c r="J113" s="41"/>
    </row>
    <row r="114" spans="1:10" ht="18.75">
      <c r="A114" s="41"/>
      <c r="B114" s="41"/>
      <c r="C114" s="41"/>
      <c r="D114" s="41"/>
      <c r="E114" s="41"/>
      <c r="F114" s="41"/>
      <c r="G114" s="41"/>
      <c r="H114" s="43"/>
      <c r="I114" s="41"/>
      <c r="J114" s="41"/>
    </row>
    <row r="115" spans="1:10" ht="18.75">
      <c r="A115" s="41"/>
      <c r="B115" s="41"/>
      <c r="C115" s="41"/>
      <c r="D115" s="41"/>
      <c r="E115" s="41"/>
      <c r="F115" s="41"/>
      <c r="G115" s="41"/>
      <c r="H115" s="43"/>
      <c r="I115" s="41"/>
      <c r="J115" s="41"/>
    </row>
    <row r="116" spans="1:10" ht="18.75">
      <c r="A116" s="41"/>
      <c r="B116" s="41"/>
      <c r="C116" s="41"/>
      <c r="D116" s="41"/>
      <c r="E116" s="41"/>
      <c r="F116" s="41"/>
      <c r="G116" s="41"/>
      <c r="H116" s="43"/>
      <c r="I116" s="41"/>
      <c r="J116" s="41"/>
    </row>
    <row r="117" spans="1:10" ht="18.75">
      <c r="A117" s="41"/>
      <c r="B117" s="41"/>
      <c r="C117" s="41"/>
      <c r="D117" s="41"/>
      <c r="E117" s="41"/>
      <c r="F117" s="41"/>
      <c r="G117" s="41"/>
      <c r="H117" s="43"/>
      <c r="I117" s="41"/>
      <c r="J117" s="41"/>
    </row>
    <row r="118" spans="1:10" ht="18.75">
      <c r="A118" s="41"/>
      <c r="B118" s="41"/>
      <c r="C118" s="41"/>
      <c r="D118" s="41"/>
      <c r="E118" s="41"/>
      <c r="F118" s="41"/>
      <c r="G118" s="41"/>
      <c r="H118" s="43"/>
      <c r="I118" s="41"/>
      <c r="J118" s="41"/>
    </row>
    <row r="119" spans="1:10" ht="18.75">
      <c r="A119" s="41"/>
      <c r="B119" s="41"/>
      <c r="C119" s="41"/>
      <c r="D119" s="41"/>
      <c r="E119" s="41"/>
      <c r="F119" s="41"/>
      <c r="G119" s="41"/>
      <c r="H119" s="43"/>
      <c r="I119" s="41"/>
      <c r="J119" s="41"/>
    </row>
    <row r="120" spans="1:10" ht="18.75">
      <c r="A120" s="41"/>
      <c r="B120" s="41"/>
      <c r="C120" s="41"/>
      <c r="D120" s="41"/>
      <c r="E120" s="41"/>
      <c r="F120" s="41"/>
      <c r="G120" s="41"/>
      <c r="H120" s="43"/>
      <c r="I120" s="41"/>
      <c r="J120" s="41"/>
    </row>
    <row r="121" spans="1:10" ht="18.75">
      <c r="A121" s="41"/>
      <c r="B121" s="41"/>
      <c r="C121" s="41"/>
      <c r="D121" s="41"/>
      <c r="E121" s="41"/>
      <c r="F121" s="41"/>
      <c r="G121" s="41"/>
      <c r="H121" s="43"/>
      <c r="I121" s="41"/>
      <c r="J121" s="41"/>
    </row>
    <row r="122" spans="1:10" ht="18.75">
      <c r="A122" s="41"/>
      <c r="B122" s="41"/>
      <c r="C122" s="41"/>
      <c r="D122" s="41"/>
      <c r="E122" s="41"/>
      <c r="F122" s="41"/>
      <c r="G122" s="41"/>
      <c r="H122" s="43"/>
      <c r="I122" s="41"/>
      <c r="J122" s="41"/>
    </row>
    <row r="123" spans="1:10" ht="18.75">
      <c r="A123" s="41"/>
      <c r="B123" s="41"/>
      <c r="C123" s="41"/>
      <c r="D123" s="41"/>
      <c r="E123" s="41"/>
      <c r="F123" s="41"/>
      <c r="G123" s="41"/>
      <c r="H123" s="43"/>
      <c r="I123" s="41"/>
      <c r="J123" s="41"/>
    </row>
    <row r="124" spans="1:10" ht="18.75">
      <c r="A124" s="41"/>
      <c r="B124" s="41"/>
      <c r="C124" s="41"/>
      <c r="D124" s="41"/>
      <c r="E124" s="41"/>
      <c r="F124" s="41"/>
      <c r="G124" s="41"/>
      <c r="H124" s="43"/>
      <c r="I124" s="41"/>
      <c r="J124" s="41"/>
    </row>
    <row r="125" spans="1:10" ht="18.75">
      <c r="A125" s="41"/>
      <c r="B125" s="41"/>
      <c r="C125" s="41"/>
      <c r="D125" s="41"/>
      <c r="E125" s="41"/>
      <c r="F125" s="41"/>
      <c r="G125" s="41"/>
      <c r="H125" s="43"/>
      <c r="I125" s="41"/>
      <c r="J125" s="41"/>
    </row>
    <row r="126" spans="1:10" ht="18.75">
      <c r="A126" s="41"/>
      <c r="B126" s="41"/>
      <c r="C126" s="41"/>
      <c r="D126" s="41"/>
      <c r="E126" s="41"/>
      <c r="F126" s="41"/>
      <c r="G126" s="41"/>
      <c r="H126" s="43"/>
      <c r="I126" s="41"/>
      <c r="J126" s="41"/>
    </row>
    <row r="127" spans="1:10" ht="18.75">
      <c r="A127" s="41"/>
      <c r="B127" s="41"/>
      <c r="C127" s="41"/>
      <c r="D127" s="41"/>
      <c r="E127" s="41"/>
      <c r="F127" s="41"/>
      <c r="G127" s="41"/>
      <c r="H127" s="43"/>
      <c r="I127" s="41"/>
      <c r="J127" s="41"/>
    </row>
    <row r="128" spans="1:10" ht="18.75">
      <c r="A128" s="41"/>
      <c r="B128" s="41"/>
      <c r="C128" s="41"/>
      <c r="D128" s="41"/>
      <c r="E128" s="41"/>
      <c r="F128" s="41"/>
      <c r="G128" s="41"/>
      <c r="H128" s="43"/>
      <c r="I128" s="41"/>
      <c r="J128" s="41"/>
    </row>
    <row r="129" spans="1:10" ht="18.75">
      <c r="A129" s="41"/>
      <c r="B129" s="41"/>
      <c r="C129" s="41"/>
      <c r="D129" s="41"/>
      <c r="E129" s="41"/>
      <c r="F129" s="41"/>
      <c r="G129" s="41"/>
      <c r="H129" s="43"/>
      <c r="I129" s="41"/>
      <c r="J129" s="41"/>
    </row>
    <row r="130" spans="1:10" ht="18.75">
      <c r="A130" s="41"/>
      <c r="B130" s="41"/>
      <c r="C130" s="41"/>
      <c r="D130" s="41"/>
      <c r="E130" s="41"/>
      <c r="F130" s="41"/>
      <c r="G130" s="41"/>
      <c r="H130" s="43"/>
      <c r="I130" s="41"/>
      <c r="J130" s="41"/>
    </row>
    <row r="131" spans="1:10" ht="18.75">
      <c r="A131" s="41"/>
      <c r="B131" s="41"/>
      <c r="C131" s="41"/>
      <c r="D131" s="41"/>
      <c r="E131" s="41"/>
      <c r="F131" s="41"/>
      <c r="G131" s="41"/>
      <c r="H131" s="43"/>
      <c r="I131" s="41"/>
      <c r="J131" s="41"/>
    </row>
    <row r="132" spans="1:10" ht="18.75">
      <c r="A132" s="41"/>
      <c r="B132" s="41"/>
      <c r="C132" s="41"/>
      <c r="D132" s="41"/>
      <c r="E132" s="41"/>
      <c r="F132" s="41"/>
      <c r="G132" s="41"/>
      <c r="H132" s="43"/>
      <c r="I132" s="41"/>
      <c r="J132" s="41"/>
    </row>
    <row r="133" spans="1:10" ht="18.75">
      <c r="A133" s="41"/>
      <c r="B133" s="41"/>
      <c r="C133" s="41"/>
      <c r="D133" s="41"/>
      <c r="E133" s="41"/>
      <c r="F133" s="41"/>
      <c r="G133" s="41"/>
      <c r="H133" s="43"/>
      <c r="I133" s="41"/>
      <c r="J133" s="41"/>
    </row>
    <row r="134" spans="1:10" ht="18.75">
      <c r="A134" s="41"/>
      <c r="B134" s="41"/>
      <c r="C134" s="41"/>
      <c r="D134" s="41"/>
      <c r="E134" s="41"/>
      <c r="F134" s="41"/>
      <c r="G134" s="41"/>
      <c r="H134" s="43"/>
      <c r="I134" s="41"/>
      <c r="J134" s="41"/>
    </row>
    <row r="135" spans="1:10" ht="18.75">
      <c r="A135" s="41"/>
      <c r="B135" s="41"/>
      <c r="C135" s="41"/>
      <c r="D135" s="41"/>
      <c r="E135" s="41"/>
      <c r="F135" s="41"/>
      <c r="G135" s="41"/>
      <c r="H135" s="43"/>
      <c r="I135" s="41"/>
      <c r="J135" s="41"/>
    </row>
    <row r="136" spans="1:10" ht="18.75">
      <c r="A136" s="41"/>
      <c r="B136" s="41"/>
      <c r="C136" s="41"/>
      <c r="D136" s="41"/>
      <c r="E136" s="41"/>
      <c r="F136" s="41"/>
      <c r="G136" s="41"/>
      <c r="H136" s="43"/>
      <c r="I136" s="41"/>
      <c r="J136" s="41"/>
    </row>
    <row r="137" spans="1:10" ht="18.75">
      <c r="A137" s="41"/>
      <c r="B137" s="41"/>
      <c r="C137" s="41"/>
      <c r="D137" s="41"/>
      <c r="E137" s="41"/>
      <c r="F137" s="41"/>
      <c r="G137" s="41"/>
      <c r="H137" s="43"/>
      <c r="I137" s="41"/>
      <c r="J137" s="41"/>
    </row>
    <row r="138" spans="1:10" ht="18.75">
      <c r="A138" s="41"/>
      <c r="B138" s="41"/>
      <c r="C138" s="41"/>
      <c r="D138" s="41"/>
      <c r="E138" s="41"/>
      <c r="F138" s="41"/>
      <c r="G138" s="41"/>
      <c r="H138" s="43"/>
      <c r="I138" s="41"/>
      <c r="J138" s="41"/>
    </row>
    <row r="139" spans="1:10" ht="18.75">
      <c r="A139" s="41"/>
      <c r="B139" s="41"/>
      <c r="C139" s="41"/>
      <c r="D139" s="41"/>
      <c r="E139" s="41"/>
      <c r="F139" s="41"/>
      <c r="G139" s="41"/>
      <c r="H139" s="43"/>
      <c r="I139" s="41"/>
      <c r="J139" s="41"/>
    </row>
    <row r="140" spans="1:10" ht="18.75">
      <c r="A140" s="41"/>
      <c r="B140" s="41"/>
      <c r="C140" s="41"/>
      <c r="D140" s="41"/>
      <c r="E140" s="41"/>
      <c r="F140" s="41"/>
      <c r="G140" s="41"/>
      <c r="H140" s="43"/>
      <c r="I140" s="41"/>
      <c r="J140" s="41"/>
    </row>
    <row r="141" spans="1:10" ht="18.75">
      <c r="A141" s="41"/>
      <c r="B141" s="41"/>
      <c r="C141" s="41"/>
      <c r="D141" s="41"/>
      <c r="E141" s="41"/>
      <c r="F141" s="41"/>
      <c r="G141" s="41"/>
      <c r="H141" s="43"/>
      <c r="I141" s="41"/>
      <c r="J141" s="41"/>
    </row>
    <row r="142" spans="1:10" ht="18.75">
      <c r="A142" s="41"/>
      <c r="B142" s="41"/>
      <c r="C142" s="41"/>
      <c r="D142" s="41"/>
      <c r="E142" s="41"/>
      <c r="F142" s="41"/>
      <c r="G142" s="41"/>
      <c r="H142" s="43"/>
      <c r="I142" s="41"/>
      <c r="J142" s="41"/>
    </row>
    <row r="143" spans="1:10" ht="18.75">
      <c r="A143" s="41"/>
      <c r="B143" s="41"/>
      <c r="C143" s="41"/>
      <c r="D143" s="41"/>
      <c r="E143" s="41"/>
      <c r="F143" s="41"/>
      <c r="G143" s="41"/>
      <c r="H143" s="43"/>
      <c r="I143" s="41"/>
      <c r="J143" s="41"/>
    </row>
    <row r="144" spans="1:10" ht="18.75">
      <c r="A144" s="41"/>
      <c r="B144" s="41"/>
      <c r="C144" s="41"/>
      <c r="D144" s="41"/>
      <c r="E144" s="41"/>
      <c r="F144" s="41"/>
      <c r="G144" s="41"/>
      <c r="H144" s="43"/>
      <c r="I144" s="41"/>
      <c r="J144" s="41"/>
    </row>
    <row r="145" spans="1:10" ht="18.75">
      <c r="A145" s="41"/>
      <c r="B145" s="41"/>
      <c r="C145" s="41"/>
      <c r="D145" s="41"/>
      <c r="E145" s="41"/>
      <c r="F145" s="41"/>
      <c r="G145" s="41"/>
      <c r="H145" s="43"/>
      <c r="I145" s="41"/>
      <c r="J145" s="41"/>
    </row>
    <row r="146" spans="1:10" ht="18.75">
      <c r="A146" s="41"/>
      <c r="B146" s="41"/>
      <c r="C146" s="41"/>
      <c r="D146" s="41"/>
      <c r="E146" s="41"/>
      <c r="F146" s="41"/>
      <c r="G146" s="41"/>
      <c r="H146" s="43"/>
      <c r="I146" s="41"/>
      <c r="J146" s="41"/>
    </row>
    <row r="147" spans="1:10" ht="18.75">
      <c r="A147" s="41"/>
      <c r="B147" s="41"/>
      <c r="C147" s="41"/>
      <c r="D147" s="41"/>
      <c r="E147" s="41"/>
      <c r="F147" s="41"/>
      <c r="G147" s="41"/>
      <c r="H147" s="43"/>
      <c r="I147" s="41"/>
      <c r="J147" s="41"/>
    </row>
    <row r="148" spans="1:10" ht="18.75">
      <c r="A148" s="41"/>
      <c r="B148" s="41"/>
      <c r="C148" s="41"/>
      <c r="D148" s="41"/>
      <c r="E148" s="41"/>
      <c r="F148" s="41"/>
      <c r="G148" s="41"/>
      <c r="H148" s="43"/>
      <c r="I148" s="41"/>
      <c r="J148" s="41"/>
    </row>
    <row r="149" spans="1:10" ht="18.75">
      <c r="A149" s="41"/>
      <c r="B149" s="41"/>
      <c r="C149" s="41"/>
      <c r="D149" s="41"/>
      <c r="E149" s="41"/>
      <c r="F149" s="41"/>
      <c r="G149" s="41"/>
      <c r="H149" s="43"/>
      <c r="I149" s="41"/>
      <c r="J149" s="41"/>
    </row>
    <row r="150" spans="1:10" ht="18.75">
      <c r="A150" s="41"/>
      <c r="B150" s="41"/>
      <c r="C150" s="41"/>
      <c r="D150" s="41"/>
      <c r="E150" s="41"/>
      <c r="F150" s="41"/>
      <c r="G150" s="41"/>
      <c r="H150" s="43"/>
      <c r="I150" s="41"/>
      <c r="J150" s="41"/>
    </row>
    <row r="151" spans="1:10" ht="18.75">
      <c r="A151" s="41"/>
      <c r="B151" s="41"/>
      <c r="C151" s="41"/>
      <c r="D151" s="41"/>
      <c r="E151" s="41"/>
      <c r="F151" s="41"/>
      <c r="G151" s="41"/>
      <c r="H151" s="43"/>
      <c r="I151" s="41"/>
      <c r="J151" s="41"/>
    </row>
    <row r="152" spans="1:10" ht="18.75">
      <c r="A152" s="41"/>
      <c r="B152" s="41"/>
      <c r="C152" s="41"/>
      <c r="D152" s="41"/>
      <c r="E152" s="41"/>
      <c r="F152" s="41"/>
      <c r="G152" s="41"/>
      <c r="H152" s="43"/>
      <c r="I152" s="41"/>
      <c r="J152" s="41"/>
    </row>
    <row r="153" spans="1:10" ht="18.75">
      <c r="A153" s="41"/>
      <c r="B153" s="41"/>
      <c r="C153" s="41"/>
      <c r="D153" s="41"/>
      <c r="E153" s="41"/>
      <c r="F153" s="41"/>
      <c r="G153" s="41"/>
      <c r="H153" s="43"/>
      <c r="I153" s="41"/>
      <c r="J153" s="41"/>
    </row>
    <row r="154" spans="1:10" ht="18.75">
      <c r="A154" s="41"/>
      <c r="B154" s="41"/>
      <c r="C154" s="41"/>
      <c r="D154" s="41"/>
      <c r="E154" s="41"/>
      <c r="F154" s="41"/>
      <c r="G154" s="41"/>
      <c r="H154" s="43"/>
      <c r="I154" s="41"/>
      <c r="J154" s="41"/>
    </row>
    <row r="155" spans="1:10" ht="18.75">
      <c r="A155" s="41"/>
      <c r="B155" s="41"/>
      <c r="C155" s="41"/>
      <c r="D155" s="41"/>
      <c r="E155" s="41"/>
      <c r="F155" s="41"/>
      <c r="G155" s="41"/>
      <c r="H155" s="43"/>
      <c r="I155" s="41"/>
      <c r="J155" s="41"/>
    </row>
    <row r="156" spans="1:10" ht="18.75">
      <c r="A156" s="41"/>
      <c r="B156" s="41"/>
      <c r="C156" s="41"/>
      <c r="D156" s="41"/>
      <c r="E156" s="41"/>
      <c r="F156" s="41"/>
      <c r="G156" s="41"/>
      <c r="H156" s="43"/>
      <c r="I156" s="41"/>
      <c r="J156" s="41"/>
    </row>
    <row r="157" spans="1:10" ht="18.75">
      <c r="A157" s="41"/>
      <c r="B157" s="41"/>
      <c r="C157" s="41"/>
      <c r="D157" s="41"/>
      <c r="E157" s="41"/>
      <c r="F157" s="41"/>
      <c r="G157" s="41"/>
      <c r="H157" s="43"/>
      <c r="I157" s="41"/>
      <c r="J157" s="41"/>
    </row>
    <row r="158" spans="1:10" ht="18.75">
      <c r="A158" s="41"/>
      <c r="B158" s="41"/>
      <c r="C158" s="41"/>
      <c r="D158" s="41"/>
      <c r="E158" s="41"/>
      <c r="F158" s="41"/>
      <c r="G158" s="41"/>
      <c r="H158" s="43"/>
      <c r="I158" s="41"/>
      <c r="J158" s="41"/>
    </row>
    <row r="159" spans="1:10" ht="18.75">
      <c r="A159" s="41"/>
      <c r="B159" s="41"/>
      <c r="C159" s="41"/>
      <c r="D159" s="41"/>
      <c r="E159" s="41"/>
      <c r="F159" s="41"/>
      <c r="G159" s="41"/>
      <c r="H159" s="43"/>
      <c r="I159" s="41"/>
      <c r="J159" s="41"/>
    </row>
    <row r="160" spans="1:10" ht="18.75">
      <c r="A160" s="41"/>
      <c r="B160" s="41"/>
      <c r="C160" s="41"/>
      <c r="D160" s="41"/>
      <c r="E160" s="41"/>
      <c r="F160" s="41"/>
      <c r="G160" s="41"/>
      <c r="H160" s="43"/>
      <c r="I160" s="41"/>
      <c r="J160" s="41"/>
    </row>
    <row r="161" spans="1:10" ht="18.75">
      <c r="A161" s="41"/>
      <c r="B161" s="41"/>
      <c r="C161" s="41"/>
      <c r="D161" s="41"/>
      <c r="E161" s="41"/>
      <c r="F161" s="41"/>
      <c r="G161" s="41"/>
      <c r="H161" s="43"/>
      <c r="I161" s="41"/>
      <c r="J161" s="41"/>
    </row>
    <row r="162" spans="1:10" ht="18.75">
      <c r="A162" s="41"/>
      <c r="B162" s="41"/>
      <c r="C162" s="41"/>
      <c r="D162" s="41"/>
      <c r="E162" s="41"/>
      <c r="F162" s="41"/>
      <c r="G162" s="41"/>
      <c r="H162" s="43"/>
      <c r="I162" s="41"/>
      <c r="J162" s="41"/>
    </row>
    <row r="163" spans="1:10" ht="18.75">
      <c r="A163" s="41"/>
      <c r="B163" s="41"/>
      <c r="C163" s="41"/>
      <c r="D163" s="41"/>
      <c r="E163" s="41"/>
      <c r="F163" s="41"/>
      <c r="G163" s="41"/>
      <c r="H163" s="43"/>
      <c r="I163" s="41"/>
      <c r="J163" s="41"/>
    </row>
    <row r="164" spans="1:10" ht="18.75">
      <c r="A164" s="41"/>
      <c r="B164" s="41"/>
      <c r="C164" s="41"/>
      <c r="D164" s="41"/>
      <c r="E164" s="41"/>
      <c r="F164" s="41"/>
      <c r="G164" s="41"/>
      <c r="H164" s="43"/>
      <c r="I164" s="41"/>
      <c r="J164" s="41"/>
    </row>
    <row r="165" spans="1:10" ht="18.75">
      <c r="A165" s="41"/>
      <c r="B165" s="41"/>
      <c r="C165" s="41"/>
      <c r="D165" s="41"/>
      <c r="E165" s="41"/>
      <c r="F165" s="41"/>
      <c r="G165" s="41"/>
      <c r="H165" s="43"/>
      <c r="I165" s="41"/>
      <c r="J165" s="41"/>
    </row>
    <row r="166" spans="1:10" ht="18.75">
      <c r="A166" s="41"/>
      <c r="B166" s="41"/>
      <c r="C166" s="41"/>
      <c r="D166" s="41"/>
      <c r="E166" s="41"/>
      <c r="F166" s="41"/>
      <c r="G166" s="41"/>
      <c r="H166" s="43"/>
      <c r="I166" s="41"/>
      <c r="J166" s="41"/>
    </row>
    <row r="167" spans="1:10" ht="18.75">
      <c r="A167" s="41"/>
      <c r="B167" s="41"/>
      <c r="C167" s="41"/>
      <c r="D167" s="41"/>
      <c r="E167" s="41"/>
      <c r="F167" s="41"/>
      <c r="G167" s="41"/>
      <c r="H167" s="43"/>
      <c r="I167" s="41"/>
      <c r="J167" s="41"/>
    </row>
    <row r="168" spans="1:10" ht="18.75">
      <c r="A168" s="41"/>
      <c r="B168" s="41"/>
      <c r="C168" s="41"/>
      <c r="D168" s="41"/>
      <c r="E168" s="41"/>
      <c r="F168" s="41"/>
      <c r="G168" s="41"/>
      <c r="H168" s="43"/>
      <c r="I168" s="41"/>
      <c r="J168" s="41"/>
    </row>
    <row r="169" spans="1:10" ht="18.75">
      <c r="A169" s="41"/>
      <c r="B169" s="41"/>
      <c r="C169" s="41"/>
      <c r="D169" s="41"/>
      <c r="E169" s="41"/>
      <c r="F169" s="41"/>
      <c r="G169" s="41"/>
      <c r="H169" s="43"/>
      <c r="I169" s="41"/>
      <c r="J169" s="41"/>
    </row>
    <row r="170" spans="1:10" ht="18.75">
      <c r="A170" s="41"/>
      <c r="B170" s="41"/>
      <c r="C170" s="41"/>
      <c r="D170" s="41"/>
      <c r="E170" s="41"/>
      <c r="F170" s="41"/>
      <c r="G170" s="41"/>
      <c r="H170" s="43"/>
      <c r="I170" s="41"/>
      <c r="J170" s="41"/>
    </row>
    <row r="171" spans="1:10" ht="18.75">
      <c r="A171" s="41"/>
      <c r="B171" s="41"/>
      <c r="C171" s="41"/>
      <c r="D171" s="41"/>
      <c r="E171" s="41"/>
      <c r="F171" s="41"/>
      <c r="G171" s="41"/>
      <c r="H171" s="43"/>
      <c r="I171" s="41"/>
      <c r="J171" s="41"/>
    </row>
    <row r="172" spans="1:10" ht="18.75">
      <c r="A172" s="41"/>
      <c r="B172" s="41"/>
      <c r="C172" s="41"/>
      <c r="D172" s="41"/>
      <c r="E172" s="41"/>
      <c r="F172" s="41"/>
      <c r="G172" s="41"/>
      <c r="H172" s="43"/>
      <c r="I172" s="41"/>
      <c r="J172" s="41"/>
    </row>
    <row r="173" spans="1:10" ht="18.75">
      <c r="A173" s="41"/>
      <c r="B173" s="41"/>
      <c r="C173" s="41"/>
      <c r="D173" s="41"/>
      <c r="E173" s="41"/>
      <c r="F173" s="41"/>
      <c r="G173" s="41"/>
      <c r="H173" s="43"/>
      <c r="I173" s="41"/>
      <c r="J173" s="41"/>
    </row>
    <row r="174" spans="1:10" ht="18.75">
      <c r="A174" s="41"/>
      <c r="B174" s="41"/>
      <c r="C174" s="41"/>
      <c r="D174" s="41"/>
      <c r="E174" s="41"/>
      <c r="F174" s="41"/>
      <c r="G174" s="41"/>
      <c r="H174" s="43"/>
      <c r="I174" s="41"/>
      <c r="J174" s="41"/>
    </row>
    <row r="175" spans="1:10" ht="18.75">
      <c r="A175" s="41"/>
      <c r="B175" s="41"/>
      <c r="C175" s="41"/>
      <c r="D175" s="41"/>
      <c r="E175" s="41"/>
      <c r="F175" s="41"/>
      <c r="G175" s="41"/>
      <c r="H175" s="43"/>
      <c r="I175" s="41"/>
      <c r="J175" s="41"/>
    </row>
    <row r="176" spans="1:10" ht="18.75">
      <c r="A176" s="41"/>
      <c r="B176" s="41"/>
      <c r="C176" s="41"/>
      <c r="D176" s="41"/>
      <c r="E176" s="41"/>
      <c r="F176" s="41"/>
      <c r="G176" s="41"/>
      <c r="H176" s="43"/>
      <c r="I176" s="41"/>
      <c r="J176" s="41"/>
    </row>
    <row r="177" spans="1:10" ht="18.75">
      <c r="A177" s="41"/>
      <c r="B177" s="41"/>
      <c r="C177" s="41"/>
      <c r="D177" s="41"/>
      <c r="E177" s="41"/>
      <c r="F177" s="41"/>
      <c r="G177" s="41"/>
      <c r="H177" s="43"/>
      <c r="I177" s="41"/>
      <c r="J177" s="41"/>
    </row>
    <row r="178" spans="1:10" ht="18.75">
      <c r="A178" s="41"/>
      <c r="B178" s="41"/>
      <c r="C178" s="41"/>
      <c r="D178" s="41"/>
      <c r="E178" s="41"/>
      <c r="F178" s="41"/>
      <c r="G178" s="41"/>
      <c r="H178" s="43"/>
      <c r="I178" s="41"/>
      <c r="J178" s="41"/>
    </row>
    <row r="179" spans="1:10" ht="18.75">
      <c r="A179" s="41"/>
      <c r="B179" s="41"/>
      <c r="C179" s="41"/>
      <c r="D179" s="41"/>
      <c r="E179" s="41"/>
      <c r="F179" s="41"/>
      <c r="G179" s="41"/>
      <c r="H179" s="43"/>
      <c r="I179" s="41"/>
      <c r="J179" s="41"/>
    </row>
    <row r="180" spans="1:10" ht="18.75">
      <c r="A180" s="41"/>
      <c r="B180" s="41"/>
      <c r="C180" s="41"/>
      <c r="D180" s="41"/>
      <c r="E180" s="41"/>
      <c r="F180" s="41"/>
      <c r="G180" s="41"/>
      <c r="H180" s="43"/>
      <c r="I180" s="41"/>
      <c r="J180" s="41"/>
    </row>
    <row r="181" spans="1:10" ht="18.75">
      <c r="A181" s="41"/>
      <c r="B181" s="41"/>
      <c r="C181" s="41"/>
      <c r="D181" s="41"/>
      <c r="E181" s="41"/>
      <c r="F181" s="41"/>
      <c r="G181" s="41"/>
      <c r="H181" s="43"/>
      <c r="I181" s="41"/>
      <c r="J181" s="41"/>
    </row>
    <row r="182" spans="1:10" ht="18.75">
      <c r="A182" s="41"/>
      <c r="B182" s="41"/>
      <c r="C182" s="41"/>
      <c r="D182" s="41"/>
      <c r="E182" s="41"/>
      <c r="F182" s="41"/>
      <c r="G182" s="41"/>
      <c r="H182" s="43"/>
      <c r="I182" s="41"/>
      <c r="J182" s="41"/>
    </row>
    <row r="183" spans="1:10" ht="18.75">
      <c r="A183" s="41"/>
      <c r="B183" s="41"/>
      <c r="C183" s="41"/>
      <c r="D183" s="41"/>
      <c r="E183" s="41"/>
      <c r="F183" s="41"/>
      <c r="G183" s="41"/>
      <c r="H183" s="43"/>
      <c r="I183" s="41"/>
      <c r="J183" s="41"/>
    </row>
    <row r="184" spans="1:10" ht="18.75">
      <c r="A184" s="41"/>
      <c r="B184" s="41"/>
      <c r="C184" s="41"/>
      <c r="D184" s="41"/>
      <c r="E184" s="41"/>
      <c r="F184" s="41"/>
      <c r="G184" s="41"/>
      <c r="H184" s="43"/>
      <c r="I184" s="41"/>
      <c r="J184" s="41"/>
    </row>
    <row r="185" spans="1:10" ht="18.75">
      <c r="A185" s="41"/>
      <c r="B185" s="41"/>
      <c r="C185" s="41"/>
      <c r="D185" s="41"/>
      <c r="E185" s="41"/>
      <c r="F185" s="41"/>
      <c r="G185" s="41"/>
      <c r="H185" s="43"/>
      <c r="I185" s="41"/>
      <c r="J185" s="41"/>
    </row>
    <row r="186" spans="1:10" ht="18.75">
      <c r="A186" s="41"/>
      <c r="B186" s="41"/>
      <c r="C186" s="41"/>
      <c r="D186" s="41"/>
      <c r="E186" s="41"/>
      <c r="F186" s="41"/>
      <c r="G186" s="41"/>
      <c r="H186" s="43"/>
      <c r="I186" s="41"/>
      <c r="J186" s="41"/>
    </row>
    <row r="187" spans="1:10" ht="18.75">
      <c r="A187" s="41"/>
      <c r="B187" s="41"/>
      <c r="C187" s="41"/>
      <c r="D187" s="41"/>
      <c r="E187" s="41"/>
      <c r="F187" s="41"/>
      <c r="G187" s="41"/>
      <c r="H187" s="43"/>
      <c r="I187" s="41"/>
      <c r="J187" s="41"/>
    </row>
    <row r="188" spans="1:10" ht="18.75">
      <c r="A188" s="41"/>
      <c r="B188" s="41"/>
      <c r="C188" s="41"/>
      <c r="D188" s="41"/>
      <c r="E188" s="41"/>
      <c r="F188" s="41"/>
      <c r="G188" s="41"/>
      <c r="H188" s="43"/>
      <c r="I188" s="41"/>
      <c r="J188" s="41"/>
    </row>
    <row r="189" spans="1:10" ht="18.75">
      <c r="A189" s="41"/>
      <c r="B189" s="41"/>
      <c r="C189" s="41"/>
      <c r="D189" s="41"/>
      <c r="E189" s="41"/>
      <c r="F189" s="41"/>
      <c r="G189" s="41"/>
      <c r="H189" s="43"/>
      <c r="I189" s="41"/>
      <c r="J189" s="41"/>
    </row>
    <row r="190" spans="1:10" ht="18.75">
      <c r="A190" s="41"/>
      <c r="B190" s="41"/>
      <c r="C190" s="41"/>
      <c r="D190" s="41"/>
      <c r="E190" s="41"/>
      <c r="F190" s="41"/>
      <c r="G190" s="41"/>
      <c r="H190" s="43"/>
      <c r="I190" s="41"/>
      <c r="J190" s="41"/>
    </row>
    <row r="191" spans="1:10" ht="18.75">
      <c r="A191" s="41"/>
      <c r="B191" s="41"/>
      <c r="C191" s="41"/>
      <c r="D191" s="41"/>
      <c r="E191" s="41"/>
      <c r="F191" s="41"/>
      <c r="G191" s="41"/>
      <c r="H191" s="43"/>
      <c r="I191" s="41"/>
      <c r="J191" s="41"/>
    </row>
    <row r="192" spans="1:10" ht="18.75">
      <c r="A192" s="41"/>
      <c r="B192" s="41"/>
      <c r="C192" s="41"/>
      <c r="D192" s="41"/>
      <c r="E192" s="41"/>
      <c r="F192" s="41"/>
      <c r="G192" s="41"/>
      <c r="H192" s="43"/>
      <c r="I192" s="41"/>
      <c r="J192" s="41"/>
    </row>
    <row r="193" spans="1:10" ht="18.75">
      <c r="A193" s="41"/>
      <c r="B193" s="41"/>
      <c r="C193" s="41"/>
      <c r="D193" s="41"/>
      <c r="E193" s="41"/>
      <c r="F193" s="41"/>
      <c r="G193" s="41"/>
      <c r="H193" s="43"/>
      <c r="I193" s="41"/>
      <c r="J193" s="41"/>
    </row>
    <row r="194" spans="1:10" ht="18.75">
      <c r="A194" s="41"/>
      <c r="B194" s="41"/>
      <c r="C194" s="41"/>
      <c r="D194" s="41"/>
      <c r="E194" s="41"/>
      <c r="F194" s="41"/>
      <c r="G194" s="41"/>
      <c r="H194" s="43"/>
      <c r="I194" s="41"/>
      <c r="J194" s="41"/>
    </row>
    <row r="195" spans="1:10" ht="18.75">
      <c r="A195" s="41"/>
      <c r="B195" s="41"/>
      <c r="C195" s="41"/>
      <c r="D195" s="41"/>
      <c r="E195" s="41"/>
      <c r="F195" s="41"/>
      <c r="G195" s="41"/>
      <c r="H195" s="43"/>
      <c r="I195" s="41"/>
      <c r="J195" s="41"/>
    </row>
    <row r="196" spans="1:10" ht="18.75">
      <c r="A196" s="41"/>
      <c r="B196" s="41"/>
      <c r="C196" s="41"/>
      <c r="D196" s="41"/>
      <c r="E196" s="41"/>
      <c r="F196" s="41"/>
      <c r="G196" s="41"/>
      <c r="H196" s="43"/>
      <c r="I196" s="41"/>
      <c r="J196" s="41"/>
    </row>
    <row r="197" spans="1:10" ht="18.75">
      <c r="A197" s="41"/>
      <c r="B197" s="41"/>
      <c r="C197" s="41"/>
      <c r="D197" s="41"/>
      <c r="E197" s="41"/>
      <c r="F197" s="41"/>
      <c r="G197" s="41"/>
      <c r="H197" s="43"/>
      <c r="I197" s="41"/>
      <c r="J197" s="41"/>
    </row>
    <row r="198" spans="1:10" ht="18.75">
      <c r="A198" s="41"/>
      <c r="B198" s="41"/>
      <c r="C198" s="41"/>
      <c r="D198" s="41"/>
      <c r="E198" s="41"/>
      <c r="F198" s="41"/>
      <c r="G198" s="41"/>
      <c r="H198" s="43"/>
      <c r="I198" s="41"/>
      <c r="J198" s="41"/>
    </row>
    <row r="199" spans="1:10" ht="18.75">
      <c r="A199" s="41"/>
      <c r="B199" s="41"/>
      <c r="C199" s="41"/>
      <c r="D199" s="41"/>
      <c r="E199" s="41"/>
      <c r="F199" s="41"/>
      <c r="G199" s="41"/>
      <c r="H199" s="43"/>
      <c r="I199" s="41"/>
      <c r="J199" s="41"/>
    </row>
    <row r="200" spans="1:10" ht="18.75">
      <c r="A200" s="41"/>
      <c r="B200" s="41"/>
      <c r="C200" s="41"/>
      <c r="D200" s="41"/>
      <c r="E200" s="41"/>
      <c r="F200" s="41"/>
      <c r="G200" s="41"/>
      <c r="H200" s="43"/>
      <c r="I200" s="41"/>
      <c r="J200" s="41"/>
    </row>
    <row r="201" spans="1:10" ht="18.75">
      <c r="A201" s="41"/>
      <c r="B201" s="41"/>
      <c r="C201" s="41"/>
      <c r="D201" s="41"/>
      <c r="E201" s="41"/>
      <c r="F201" s="41"/>
      <c r="G201" s="41"/>
      <c r="H201" s="43"/>
      <c r="I201" s="41"/>
      <c r="J201" s="41"/>
    </row>
    <row r="202" spans="1:10" ht="18.75">
      <c r="A202" s="41"/>
      <c r="B202" s="41"/>
      <c r="C202" s="41"/>
      <c r="D202" s="41"/>
      <c r="E202" s="41"/>
      <c r="F202" s="41"/>
      <c r="G202" s="41"/>
      <c r="H202" s="43"/>
      <c r="I202" s="41"/>
      <c r="J202" s="41"/>
    </row>
    <row r="203" spans="1:10" ht="18.75">
      <c r="A203" s="41"/>
      <c r="B203" s="41"/>
      <c r="C203" s="41"/>
      <c r="D203" s="41"/>
      <c r="E203" s="41"/>
      <c r="F203" s="41"/>
      <c r="G203" s="41"/>
      <c r="H203" s="43"/>
      <c r="I203" s="41"/>
      <c r="J203" s="41"/>
    </row>
    <row r="204" spans="1:10" ht="18.75">
      <c r="A204" s="41"/>
      <c r="B204" s="41"/>
      <c r="C204" s="41"/>
      <c r="D204" s="41"/>
      <c r="E204" s="41"/>
      <c r="F204" s="41"/>
      <c r="G204" s="41"/>
      <c r="H204" s="43"/>
      <c r="I204" s="41"/>
      <c r="J204" s="41"/>
    </row>
    <row r="205" spans="1:10" ht="18.75">
      <c r="A205" s="41"/>
      <c r="B205" s="41"/>
      <c r="C205" s="41"/>
      <c r="D205" s="41"/>
      <c r="E205" s="41"/>
      <c r="F205" s="41"/>
      <c r="G205" s="41"/>
      <c r="H205" s="43"/>
      <c r="I205" s="41"/>
      <c r="J205" s="41"/>
    </row>
    <row r="206" spans="1:10" ht="18.75">
      <c r="A206" s="41"/>
      <c r="B206" s="41"/>
      <c r="C206" s="41"/>
      <c r="D206" s="41"/>
      <c r="E206" s="41"/>
      <c r="F206" s="41"/>
      <c r="G206" s="41"/>
      <c r="H206" s="43"/>
      <c r="I206" s="41"/>
      <c r="J206" s="41"/>
    </row>
    <row r="207" spans="1:10" ht="18.75">
      <c r="A207" s="41"/>
      <c r="B207" s="41"/>
      <c r="C207" s="41"/>
      <c r="D207" s="41"/>
      <c r="E207" s="41"/>
      <c r="F207" s="41"/>
      <c r="G207" s="41"/>
      <c r="H207" s="43"/>
      <c r="I207" s="41"/>
      <c r="J207" s="41"/>
    </row>
    <row r="208" spans="1:10" ht="18.75">
      <c r="A208" s="41"/>
      <c r="B208" s="41"/>
      <c r="C208" s="41"/>
      <c r="D208" s="41"/>
      <c r="E208" s="41"/>
      <c r="F208" s="41"/>
      <c r="G208" s="41"/>
      <c r="H208" s="43"/>
      <c r="I208" s="41"/>
      <c r="J208" s="41"/>
    </row>
    <row r="209" spans="1:10" ht="18.75">
      <c r="A209" s="41"/>
      <c r="B209" s="41"/>
      <c r="C209" s="41"/>
      <c r="D209" s="41"/>
      <c r="E209" s="41"/>
      <c r="F209" s="41"/>
      <c r="G209" s="41"/>
      <c r="H209" s="43"/>
      <c r="I209" s="41"/>
      <c r="J209" s="41"/>
    </row>
    <row r="210" spans="1:10" ht="18.75">
      <c r="A210" s="41"/>
      <c r="B210" s="41"/>
      <c r="C210" s="41"/>
      <c r="D210" s="41"/>
      <c r="E210" s="41"/>
      <c r="F210" s="41"/>
      <c r="G210" s="41"/>
      <c r="H210" s="43"/>
      <c r="I210" s="41"/>
      <c r="J210" s="41"/>
    </row>
    <row r="211" spans="1:10" ht="18.75">
      <c r="A211" s="41"/>
      <c r="B211" s="41"/>
      <c r="C211" s="41"/>
      <c r="D211" s="41"/>
      <c r="E211" s="41"/>
      <c r="F211" s="41"/>
      <c r="G211" s="41"/>
      <c r="H211" s="43"/>
      <c r="I211" s="41"/>
      <c r="J211" s="41"/>
    </row>
    <row r="212" spans="1:10" ht="18.75">
      <c r="A212" s="41"/>
      <c r="B212" s="41"/>
      <c r="C212" s="41"/>
      <c r="D212" s="41"/>
      <c r="E212" s="41"/>
      <c r="F212" s="41"/>
      <c r="G212" s="41"/>
      <c r="H212" s="43"/>
      <c r="I212" s="41"/>
      <c r="J212" s="41"/>
    </row>
    <row r="213" spans="1:10" ht="18.75">
      <c r="A213" s="41"/>
      <c r="B213" s="41"/>
      <c r="C213" s="41"/>
      <c r="D213" s="41"/>
      <c r="E213" s="41"/>
      <c r="F213" s="41"/>
      <c r="G213" s="41"/>
      <c r="H213" s="43"/>
      <c r="I213" s="41"/>
      <c r="J213" s="41"/>
    </row>
    <row r="214" spans="1:10" ht="18.75">
      <c r="A214" s="41"/>
      <c r="B214" s="41"/>
      <c r="C214" s="41"/>
      <c r="D214" s="41"/>
      <c r="E214" s="41"/>
      <c r="F214" s="41"/>
      <c r="G214" s="41"/>
      <c r="H214" s="43"/>
      <c r="I214" s="41"/>
      <c r="J214" s="41"/>
    </row>
    <row r="215" spans="1:10" ht="18.75">
      <c r="A215" s="41"/>
      <c r="B215" s="41"/>
      <c r="C215" s="41"/>
      <c r="D215" s="41"/>
      <c r="E215" s="41"/>
      <c r="F215" s="41"/>
      <c r="G215" s="41"/>
      <c r="H215" s="43"/>
      <c r="I215" s="41"/>
      <c r="J215" s="41"/>
    </row>
    <row r="216" spans="1:10" ht="18.75">
      <c r="A216" s="41"/>
      <c r="B216" s="41"/>
      <c r="C216" s="41"/>
      <c r="D216" s="41"/>
      <c r="E216" s="41"/>
      <c r="F216" s="41"/>
      <c r="G216" s="41"/>
      <c r="H216" s="43"/>
      <c r="I216" s="41"/>
      <c r="J216" s="41"/>
    </row>
    <row r="217" spans="1:10" ht="18.75">
      <c r="A217" s="41"/>
      <c r="B217" s="41"/>
      <c r="C217" s="41"/>
      <c r="D217" s="41"/>
      <c r="E217" s="41"/>
      <c r="F217" s="41"/>
      <c r="G217" s="41"/>
      <c r="H217" s="43"/>
      <c r="I217" s="41"/>
      <c r="J217" s="41"/>
    </row>
    <row r="218" spans="1:10" ht="18.75">
      <c r="A218" s="41"/>
      <c r="B218" s="41"/>
      <c r="C218" s="41"/>
      <c r="D218" s="41"/>
      <c r="E218" s="41"/>
      <c r="F218" s="41"/>
      <c r="G218" s="41"/>
      <c r="H218" s="43"/>
      <c r="I218" s="41"/>
      <c r="J218" s="41"/>
    </row>
    <row r="219" spans="1:10" ht="18.75">
      <c r="A219" s="41"/>
      <c r="B219" s="41"/>
      <c r="C219" s="41"/>
      <c r="D219" s="41"/>
      <c r="E219" s="41"/>
      <c r="F219" s="41"/>
      <c r="G219" s="41"/>
      <c r="H219" s="43"/>
      <c r="I219" s="41"/>
      <c r="J219" s="41"/>
    </row>
    <row r="220" spans="1:10" ht="18.75">
      <c r="A220" s="41"/>
      <c r="B220" s="41"/>
      <c r="C220" s="41"/>
      <c r="D220" s="41"/>
      <c r="E220" s="41"/>
      <c r="F220" s="41"/>
      <c r="G220" s="41"/>
      <c r="H220" s="43"/>
      <c r="I220" s="41"/>
      <c r="J220" s="41"/>
    </row>
    <row r="221" spans="1:10" ht="18.75">
      <c r="A221" s="41"/>
      <c r="B221" s="41"/>
      <c r="C221" s="41"/>
      <c r="D221" s="41"/>
      <c r="E221" s="41"/>
      <c r="F221" s="41"/>
      <c r="G221" s="41"/>
      <c r="H221" s="43"/>
      <c r="I221" s="41"/>
      <c r="J221" s="41"/>
    </row>
    <row r="222" spans="1:10" ht="18.75">
      <c r="A222" s="41"/>
      <c r="B222" s="41"/>
      <c r="C222" s="41"/>
      <c r="D222" s="41"/>
      <c r="E222" s="41"/>
      <c r="F222" s="41"/>
      <c r="G222" s="41"/>
      <c r="H222" s="43"/>
      <c r="I222" s="41"/>
      <c r="J222" s="41"/>
    </row>
    <row r="223" spans="1:10" ht="18.75">
      <c r="A223" s="41"/>
      <c r="B223" s="41"/>
      <c r="C223" s="41"/>
      <c r="D223" s="41"/>
      <c r="E223" s="41"/>
      <c r="F223" s="41"/>
      <c r="G223" s="41"/>
      <c r="H223" s="43"/>
      <c r="I223" s="41"/>
      <c r="J223" s="41"/>
    </row>
    <row r="224" spans="1:10" ht="18.75">
      <c r="A224" s="41"/>
      <c r="B224" s="41"/>
      <c r="C224" s="41"/>
      <c r="D224" s="41"/>
      <c r="E224" s="41"/>
      <c r="F224" s="41"/>
      <c r="G224" s="41"/>
      <c r="H224" s="43"/>
      <c r="I224" s="41"/>
      <c r="J224" s="41"/>
    </row>
    <row r="225" spans="1:10" ht="18.75">
      <c r="A225" s="41"/>
      <c r="B225" s="41"/>
      <c r="C225" s="41"/>
      <c r="D225" s="41"/>
      <c r="E225" s="41"/>
      <c r="F225" s="41"/>
      <c r="G225" s="41"/>
      <c r="H225" s="43"/>
      <c r="I225" s="41"/>
      <c r="J225" s="41"/>
    </row>
    <row r="226" spans="1:10" ht="18.75">
      <c r="A226" s="41"/>
      <c r="B226" s="41"/>
      <c r="C226" s="41"/>
      <c r="D226" s="41"/>
      <c r="E226" s="41"/>
      <c r="F226" s="41"/>
      <c r="G226" s="41"/>
      <c r="H226" s="43"/>
      <c r="I226" s="41"/>
      <c r="J226" s="41"/>
    </row>
    <row r="227" spans="1:10" ht="18.75">
      <c r="A227" s="41"/>
      <c r="B227" s="41"/>
      <c r="C227" s="41"/>
      <c r="D227" s="41"/>
      <c r="E227" s="41"/>
      <c r="F227" s="41"/>
      <c r="G227" s="41"/>
      <c r="H227" s="43"/>
      <c r="I227" s="41"/>
      <c r="J227" s="41"/>
    </row>
    <row r="228" spans="1:10" ht="18.75">
      <c r="A228" s="41"/>
      <c r="B228" s="41"/>
      <c r="C228" s="41"/>
      <c r="D228" s="41"/>
      <c r="E228" s="41"/>
      <c r="F228" s="41"/>
      <c r="G228" s="41"/>
      <c r="H228" s="43"/>
      <c r="I228" s="41"/>
      <c r="J228" s="41"/>
    </row>
    <row r="229" spans="1:10" ht="18.75">
      <c r="A229" s="41"/>
      <c r="B229" s="41"/>
      <c r="C229" s="41"/>
      <c r="D229" s="41"/>
      <c r="E229" s="41"/>
      <c r="F229" s="41"/>
      <c r="G229" s="41"/>
      <c r="H229" s="43"/>
      <c r="I229" s="41"/>
      <c r="J229" s="41"/>
    </row>
    <row r="230" spans="1:10" ht="18.75">
      <c r="A230" s="41"/>
      <c r="B230" s="41"/>
      <c r="C230" s="41"/>
      <c r="D230" s="41"/>
      <c r="E230" s="41"/>
      <c r="F230" s="41"/>
      <c r="G230" s="41"/>
      <c r="H230" s="43"/>
      <c r="I230" s="41"/>
      <c r="J230" s="41"/>
    </row>
    <row r="231" spans="1:10" ht="18.75">
      <c r="A231" s="41"/>
      <c r="B231" s="41"/>
      <c r="C231" s="41"/>
      <c r="D231" s="41"/>
      <c r="E231" s="41"/>
      <c r="F231" s="41"/>
      <c r="G231" s="41"/>
      <c r="H231" s="43"/>
      <c r="I231" s="41"/>
      <c r="J231" s="41"/>
    </row>
    <row r="232" spans="1:10" ht="18.75">
      <c r="A232" s="41"/>
      <c r="B232" s="41"/>
      <c r="C232" s="41"/>
      <c r="D232" s="41"/>
      <c r="E232" s="41"/>
      <c r="F232" s="41"/>
      <c r="G232" s="41"/>
      <c r="H232" s="43"/>
      <c r="I232" s="41"/>
      <c r="J232" s="41"/>
    </row>
    <row r="233" spans="1:10" ht="18.75">
      <c r="A233" s="41"/>
      <c r="B233" s="41"/>
      <c r="C233" s="41"/>
      <c r="D233" s="41"/>
      <c r="E233" s="41"/>
      <c r="F233" s="41"/>
      <c r="G233" s="41"/>
      <c r="H233" s="43"/>
      <c r="I233" s="41"/>
      <c r="J233" s="41"/>
    </row>
    <row r="234" spans="1:10" ht="18.75">
      <c r="A234" s="41"/>
      <c r="B234" s="41"/>
      <c r="C234" s="41"/>
      <c r="D234" s="41"/>
      <c r="E234" s="41"/>
      <c r="F234" s="41"/>
      <c r="G234" s="41"/>
      <c r="H234" s="43"/>
      <c r="I234" s="41"/>
      <c r="J234" s="41"/>
    </row>
    <row r="235" spans="1:10" ht="18.75">
      <c r="A235" s="41"/>
      <c r="B235" s="41"/>
      <c r="C235" s="41"/>
      <c r="D235" s="41"/>
      <c r="E235" s="41"/>
      <c r="F235" s="41"/>
      <c r="G235" s="41"/>
      <c r="H235" s="43"/>
      <c r="I235" s="41"/>
      <c r="J235" s="41"/>
    </row>
    <row r="236" spans="1:10" ht="18.75">
      <c r="A236" s="41"/>
      <c r="B236" s="41"/>
      <c r="C236" s="41"/>
      <c r="D236" s="41"/>
      <c r="E236" s="41"/>
      <c r="F236" s="41"/>
      <c r="G236" s="41"/>
      <c r="H236" s="43"/>
      <c r="I236" s="41"/>
      <c r="J236" s="41"/>
    </row>
    <row r="237" spans="1:10" ht="18.75">
      <c r="A237" s="41"/>
      <c r="B237" s="41"/>
      <c r="C237" s="41"/>
      <c r="D237" s="41"/>
      <c r="E237" s="41"/>
      <c r="F237" s="41"/>
      <c r="G237" s="41"/>
      <c r="H237" s="43"/>
      <c r="I237" s="41"/>
      <c r="J237" s="41"/>
    </row>
    <row r="238" spans="1:10" ht="18.75">
      <c r="A238" s="41"/>
      <c r="B238" s="41"/>
      <c r="C238" s="41"/>
      <c r="D238" s="41"/>
      <c r="E238" s="41"/>
      <c r="F238" s="41"/>
      <c r="G238" s="41"/>
      <c r="H238" s="43"/>
      <c r="I238" s="41"/>
      <c r="J238" s="41"/>
    </row>
    <row r="239" spans="1:10" ht="18.75">
      <c r="A239" s="41"/>
      <c r="B239" s="41"/>
      <c r="C239" s="41"/>
      <c r="D239" s="41"/>
      <c r="E239" s="41"/>
      <c r="F239" s="41"/>
      <c r="G239" s="41"/>
      <c r="H239" s="43"/>
      <c r="I239" s="41"/>
      <c r="J239" s="41"/>
    </row>
    <row r="240" spans="1:10" ht="18.75">
      <c r="A240" s="41"/>
      <c r="B240" s="41"/>
      <c r="C240" s="41"/>
      <c r="D240" s="41"/>
      <c r="E240" s="41"/>
      <c r="F240" s="41"/>
      <c r="G240" s="41"/>
      <c r="H240" s="43"/>
      <c r="I240" s="41"/>
      <c r="J240" s="41"/>
    </row>
    <row r="241" spans="1:10" ht="18.75">
      <c r="A241" s="41"/>
      <c r="B241" s="41"/>
      <c r="C241" s="41"/>
      <c r="D241" s="41"/>
      <c r="E241" s="41"/>
      <c r="F241" s="41"/>
      <c r="G241" s="41"/>
      <c r="H241" s="43"/>
      <c r="I241" s="41"/>
      <c r="J241" s="41"/>
    </row>
    <row r="242" spans="1:10" ht="18.75">
      <c r="A242" s="41"/>
      <c r="B242" s="41"/>
      <c r="C242" s="41"/>
      <c r="D242" s="41"/>
      <c r="E242" s="41"/>
      <c r="F242" s="41"/>
      <c r="G242" s="41"/>
      <c r="H242" s="43"/>
      <c r="I242" s="41"/>
      <c r="J242" s="41"/>
    </row>
    <row r="243" spans="1:10" ht="18.75">
      <c r="A243" s="41"/>
      <c r="B243" s="41"/>
      <c r="C243" s="41"/>
      <c r="D243" s="41"/>
      <c r="E243" s="41"/>
      <c r="F243" s="41"/>
      <c r="G243" s="41"/>
      <c r="H243" s="43"/>
      <c r="I243" s="41"/>
      <c r="J243" s="41"/>
    </row>
    <row r="244" spans="1:10" ht="18.75">
      <c r="A244" s="41"/>
      <c r="B244" s="41"/>
      <c r="C244" s="41"/>
      <c r="D244" s="41"/>
      <c r="E244" s="41"/>
      <c r="F244" s="41"/>
      <c r="G244" s="41"/>
      <c r="H244" s="43"/>
      <c r="I244" s="41"/>
      <c r="J244" s="41"/>
    </row>
    <row r="245" spans="1:10" ht="18.75">
      <c r="A245" s="41"/>
      <c r="B245" s="41"/>
      <c r="C245" s="41"/>
      <c r="D245" s="41"/>
      <c r="E245" s="41"/>
      <c r="F245" s="41"/>
      <c r="G245" s="41"/>
      <c r="H245" s="43"/>
      <c r="I245" s="41"/>
      <c r="J245" s="41"/>
    </row>
    <row r="246" spans="1:10" ht="18.75">
      <c r="A246" s="41"/>
      <c r="B246" s="41"/>
      <c r="C246" s="41"/>
      <c r="D246" s="41"/>
      <c r="E246" s="41"/>
      <c r="F246" s="41"/>
      <c r="G246" s="41"/>
      <c r="H246" s="43"/>
      <c r="I246" s="41"/>
      <c r="J246" s="41"/>
    </row>
    <row r="247" spans="1:10" ht="18.75">
      <c r="A247" s="41"/>
      <c r="B247" s="41"/>
      <c r="C247" s="41"/>
      <c r="D247" s="41"/>
      <c r="E247" s="41"/>
      <c r="F247" s="41"/>
      <c r="G247" s="41"/>
      <c r="H247" s="43"/>
      <c r="I247" s="41"/>
      <c r="J247" s="41"/>
    </row>
    <row r="248" spans="1:10" ht="18.75">
      <c r="A248" s="41"/>
      <c r="B248" s="41"/>
      <c r="C248" s="41"/>
      <c r="D248" s="41"/>
      <c r="E248" s="41"/>
      <c r="F248" s="41"/>
      <c r="G248" s="41"/>
      <c r="H248" s="43"/>
      <c r="I248" s="41"/>
      <c r="J248" s="41"/>
    </row>
    <row r="249" spans="1:10" ht="18.75">
      <c r="A249" s="41"/>
      <c r="B249" s="41"/>
      <c r="C249" s="41"/>
      <c r="D249" s="41"/>
      <c r="E249" s="41"/>
      <c r="F249" s="41"/>
      <c r="G249" s="41"/>
      <c r="H249" s="43"/>
      <c r="I249" s="41"/>
      <c r="J249" s="41"/>
    </row>
    <row r="250" spans="1:10" ht="18.75">
      <c r="A250" s="41"/>
      <c r="B250" s="41"/>
      <c r="C250" s="41"/>
      <c r="D250" s="41"/>
      <c r="E250" s="41"/>
      <c r="F250" s="41"/>
      <c r="G250" s="41"/>
      <c r="H250" s="43"/>
      <c r="I250" s="41"/>
      <c r="J250" s="41"/>
    </row>
    <row r="251" spans="1:10" ht="18.75">
      <c r="A251" s="41"/>
      <c r="B251" s="41"/>
      <c r="C251" s="41"/>
      <c r="D251" s="41"/>
      <c r="E251" s="41"/>
      <c r="F251" s="41"/>
      <c r="G251" s="41"/>
      <c r="H251" s="43"/>
      <c r="I251" s="41"/>
      <c r="J251" s="41"/>
    </row>
    <row r="252" spans="1:10" ht="18.75">
      <c r="A252" s="41"/>
      <c r="B252" s="41"/>
      <c r="C252" s="41"/>
      <c r="D252" s="41"/>
      <c r="E252" s="41"/>
      <c r="F252" s="41"/>
      <c r="G252" s="41"/>
      <c r="H252" s="43"/>
      <c r="I252" s="41"/>
      <c r="J252" s="41"/>
    </row>
    <row r="253" spans="1:10" ht="18.75">
      <c r="A253" s="41"/>
      <c r="B253" s="41"/>
      <c r="C253" s="41"/>
      <c r="D253" s="41"/>
      <c r="E253" s="41"/>
      <c r="F253" s="41"/>
      <c r="G253" s="41"/>
      <c r="H253" s="43"/>
      <c r="I253" s="41"/>
      <c r="J253" s="41"/>
    </row>
    <row r="254" spans="1:10" ht="18.75">
      <c r="A254" s="41"/>
      <c r="B254" s="41"/>
      <c r="C254" s="41"/>
      <c r="D254" s="41"/>
      <c r="E254" s="41"/>
      <c r="F254" s="41"/>
      <c r="G254" s="41"/>
      <c r="H254" s="43"/>
      <c r="I254" s="41"/>
      <c r="J254" s="41"/>
    </row>
    <row r="255" spans="1:10" ht="18.75">
      <c r="A255" s="41"/>
      <c r="B255" s="41"/>
      <c r="C255" s="41"/>
      <c r="D255" s="41"/>
      <c r="E255" s="41"/>
      <c r="F255" s="41"/>
      <c r="G255" s="41"/>
      <c r="H255" s="43"/>
      <c r="I255" s="41"/>
      <c r="J255" s="41"/>
    </row>
    <row r="256" spans="1:10" ht="18.75">
      <c r="A256" s="41"/>
      <c r="B256" s="41"/>
      <c r="C256" s="41"/>
      <c r="D256" s="41"/>
      <c r="E256" s="41"/>
      <c r="F256" s="41"/>
      <c r="G256" s="41"/>
      <c r="H256" s="43"/>
      <c r="I256" s="41"/>
      <c r="J256" s="41"/>
    </row>
    <row r="257" spans="1:10" ht="18.75">
      <c r="A257" s="41"/>
      <c r="B257" s="41"/>
      <c r="C257" s="41"/>
      <c r="D257" s="41"/>
      <c r="E257" s="41"/>
      <c r="F257" s="41"/>
      <c r="G257" s="41"/>
      <c r="H257" s="43"/>
      <c r="I257" s="41"/>
      <c r="J257" s="41"/>
    </row>
    <row r="258" spans="1:10" ht="18.75">
      <c r="A258" s="41"/>
      <c r="B258" s="41"/>
      <c r="C258" s="41"/>
      <c r="D258" s="41"/>
      <c r="E258" s="41"/>
      <c r="F258" s="41"/>
      <c r="G258" s="41"/>
      <c r="H258" s="43"/>
      <c r="I258" s="41"/>
      <c r="J258" s="41"/>
    </row>
    <row r="259" spans="1:10" ht="18.75">
      <c r="A259" s="41"/>
      <c r="B259" s="41"/>
      <c r="C259" s="41"/>
      <c r="D259" s="41"/>
      <c r="E259" s="41"/>
      <c r="F259" s="41"/>
      <c r="G259" s="41"/>
      <c r="H259" s="43"/>
      <c r="I259" s="41"/>
      <c r="J259" s="41"/>
    </row>
    <row r="260" spans="1:10" ht="18.75">
      <c r="A260" s="41"/>
      <c r="B260" s="41"/>
      <c r="C260" s="41"/>
      <c r="D260" s="41"/>
      <c r="E260" s="41"/>
      <c r="F260" s="41"/>
      <c r="G260" s="41"/>
      <c r="H260" s="43"/>
      <c r="I260" s="41"/>
      <c r="J260" s="41"/>
    </row>
    <row r="261" spans="1:10" ht="18.75">
      <c r="A261" s="41"/>
      <c r="B261" s="41"/>
      <c r="C261" s="41"/>
      <c r="D261" s="41"/>
      <c r="E261" s="41"/>
      <c r="F261" s="41"/>
      <c r="G261" s="41"/>
      <c r="H261" s="43"/>
      <c r="I261" s="41"/>
      <c r="J261" s="41"/>
    </row>
    <row r="262" spans="1:10" ht="18.75">
      <c r="A262" s="41"/>
      <c r="B262" s="41"/>
      <c r="C262" s="41"/>
      <c r="D262" s="41"/>
      <c r="E262" s="41"/>
      <c r="F262" s="41"/>
      <c r="G262" s="41"/>
      <c r="H262" s="43"/>
      <c r="I262" s="41"/>
      <c r="J262" s="41"/>
    </row>
    <row r="263" spans="1:10" ht="18.75">
      <c r="A263" s="41"/>
      <c r="B263" s="41"/>
      <c r="C263" s="41"/>
      <c r="D263" s="41"/>
      <c r="E263" s="41"/>
      <c r="F263" s="41"/>
      <c r="G263" s="41"/>
      <c r="H263" s="43"/>
      <c r="I263" s="41"/>
      <c r="J263" s="41"/>
    </row>
    <row r="264" spans="1:10" ht="18.75">
      <c r="A264" s="41"/>
      <c r="B264" s="41"/>
      <c r="C264" s="41"/>
      <c r="D264" s="41"/>
      <c r="E264" s="41"/>
      <c r="F264" s="41"/>
      <c r="G264" s="41"/>
      <c r="H264" s="43"/>
      <c r="I264" s="41"/>
      <c r="J264" s="41"/>
    </row>
    <row r="265" spans="1:10" ht="18.75">
      <c r="A265" s="41"/>
      <c r="B265" s="41"/>
      <c r="C265" s="41"/>
      <c r="D265" s="41"/>
      <c r="E265" s="41"/>
      <c r="F265" s="41"/>
      <c r="G265" s="41"/>
      <c r="H265" s="43"/>
      <c r="I265" s="41"/>
      <c r="J265" s="41"/>
    </row>
    <row r="266" spans="1:10" ht="18.75">
      <c r="A266" s="41"/>
      <c r="B266" s="41"/>
      <c r="C266" s="41"/>
      <c r="D266" s="41"/>
      <c r="E266" s="41"/>
      <c r="F266" s="41"/>
      <c r="G266" s="41"/>
      <c r="H266" s="43"/>
      <c r="I266" s="41"/>
      <c r="J266" s="41"/>
    </row>
    <row r="267" spans="1:10" ht="18.75">
      <c r="A267" s="41"/>
      <c r="B267" s="41"/>
      <c r="C267" s="41"/>
      <c r="D267" s="41"/>
      <c r="E267" s="41"/>
      <c r="F267" s="41"/>
      <c r="G267" s="41"/>
      <c r="H267" s="43"/>
      <c r="I267" s="41"/>
      <c r="J267" s="41"/>
    </row>
    <row r="268" spans="1:10" ht="18.75">
      <c r="A268" s="41"/>
      <c r="B268" s="41"/>
      <c r="C268" s="41"/>
      <c r="D268" s="41"/>
      <c r="E268" s="41"/>
      <c r="F268" s="41"/>
      <c r="G268" s="41"/>
      <c r="H268" s="43"/>
      <c r="I268" s="41"/>
      <c r="J268" s="41"/>
    </row>
    <row r="269" spans="1:10" ht="18.75">
      <c r="A269" s="41"/>
      <c r="B269" s="41"/>
      <c r="C269" s="41"/>
      <c r="D269" s="41"/>
      <c r="E269" s="41"/>
      <c r="F269" s="41"/>
      <c r="G269" s="41"/>
      <c r="H269" s="43"/>
      <c r="I269" s="41"/>
      <c r="J269" s="41"/>
    </row>
    <row r="270" spans="1:10" ht="18.75">
      <c r="A270" s="41"/>
      <c r="B270" s="41"/>
      <c r="C270" s="41"/>
      <c r="D270" s="41"/>
      <c r="E270" s="41"/>
      <c r="F270" s="41"/>
      <c r="G270" s="41"/>
      <c r="H270" s="43"/>
      <c r="I270" s="41"/>
      <c r="J270" s="41"/>
    </row>
    <row r="271" spans="1:10" ht="18.75">
      <c r="A271" s="41"/>
      <c r="B271" s="41"/>
      <c r="C271" s="41"/>
      <c r="D271" s="41"/>
      <c r="E271" s="41"/>
      <c r="F271" s="41"/>
      <c r="G271" s="41"/>
      <c r="H271" s="43"/>
      <c r="I271" s="41"/>
      <c r="J271" s="41"/>
    </row>
    <row r="272" spans="1:10" ht="18.75">
      <c r="A272" s="41"/>
      <c r="B272" s="41"/>
      <c r="C272" s="41"/>
      <c r="D272" s="41"/>
      <c r="E272" s="41"/>
      <c r="F272" s="41"/>
      <c r="G272" s="41"/>
      <c r="H272" s="43"/>
      <c r="I272" s="41"/>
      <c r="J272" s="41"/>
    </row>
    <row r="273" spans="1:10" ht="18.75">
      <c r="A273" s="41"/>
      <c r="B273" s="41"/>
      <c r="C273" s="41"/>
      <c r="D273" s="41"/>
      <c r="E273" s="41"/>
      <c r="F273" s="41"/>
      <c r="G273" s="41"/>
      <c r="H273" s="43"/>
      <c r="I273" s="41"/>
      <c r="J273" s="41"/>
    </row>
    <row r="274" spans="1:10" ht="18.75">
      <c r="A274" s="41"/>
      <c r="B274" s="41"/>
      <c r="C274" s="41"/>
      <c r="D274" s="41"/>
      <c r="E274" s="41"/>
      <c r="F274" s="41"/>
      <c r="G274" s="41"/>
      <c r="H274" s="43"/>
      <c r="I274" s="41"/>
      <c r="J274" s="41"/>
    </row>
    <row r="275" spans="1:10" ht="18.75">
      <c r="A275" s="41"/>
      <c r="B275" s="41"/>
      <c r="C275" s="41"/>
      <c r="D275" s="41"/>
      <c r="E275" s="41"/>
      <c r="F275" s="41"/>
      <c r="G275" s="41"/>
      <c r="H275" s="43"/>
      <c r="I275" s="41"/>
      <c r="J275" s="41"/>
    </row>
    <row r="276" spans="1:10" ht="18.75">
      <c r="A276" s="41"/>
      <c r="B276" s="41"/>
      <c r="C276" s="41"/>
      <c r="D276" s="41"/>
      <c r="E276" s="41"/>
      <c r="F276" s="41"/>
      <c r="G276" s="41"/>
      <c r="H276" s="43"/>
      <c r="I276" s="41"/>
      <c r="J276" s="41"/>
    </row>
    <row r="277" spans="1:10" ht="18.75">
      <c r="A277" s="41"/>
      <c r="B277" s="41"/>
      <c r="C277" s="41"/>
      <c r="D277" s="41"/>
      <c r="E277" s="41"/>
      <c r="F277" s="41"/>
      <c r="G277" s="41"/>
      <c r="H277" s="43"/>
      <c r="I277" s="41"/>
      <c r="J277" s="41"/>
    </row>
    <row r="278" spans="1:10" ht="18.75">
      <c r="A278" s="41"/>
      <c r="B278" s="41"/>
      <c r="C278" s="41"/>
      <c r="D278" s="41"/>
      <c r="E278" s="41"/>
      <c r="F278" s="41"/>
      <c r="G278" s="41"/>
      <c r="H278" s="43"/>
      <c r="I278" s="41"/>
      <c r="J278" s="41"/>
    </row>
    <row r="279" spans="1:10" ht="18.75">
      <c r="A279" s="41"/>
      <c r="B279" s="41"/>
      <c r="C279" s="41"/>
      <c r="D279" s="41"/>
      <c r="E279" s="41"/>
      <c r="F279" s="41"/>
      <c r="G279" s="41"/>
      <c r="H279" s="43"/>
      <c r="I279" s="41"/>
      <c r="J279" s="41"/>
    </row>
    <row r="280" spans="1:10" ht="18.75">
      <c r="A280" s="41"/>
      <c r="B280" s="41"/>
      <c r="C280" s="41"/>
      <c r="D280" s="41"/>
      <c r="E280" s="41"/>
      <c r="F280" s="41"/>
      <c r="G280" s="41"/>
      <c r="H280" s="43"/>
      <c r="I280" s="41"/>
      <c r="J280" s="41"/>
    </row>
    <row r="281" spans="1:10" ht="18.75">
      <c r="A281" s="41"/>
      <c r="B281" s="41"/>
      <c r="C281" s="41"/>
      <c r="D281" s="41"/>
      <c r="E281" s="41"/>
      <c r="F281" s="41"/>
      <c r="G281" s="41"/>
      <c r="H281" s="43"/>
      <c r="I281" s="41"/>
      <c r="J281" s="41"/>
    </row>
    <row r="282" spans="1:10" ht="18.75">
      <c r="A282" s="41"/>
      <c r="B282" s="41"/>
      <c r="C282" s="41"/>
      <c r="D282" s="41"/>
      <c r="E282" s="41"/>
      <c r="F282" s="41"/>
      <c r="G282" s="41"/>
      <c r="H282" s="43"/>
      <c r="I282" s="41"/>
      <c r="J282" s="41"/>
    </row>
    <row r="283" spans="1:10" ht="18.75">
      <c r="A283" s="41"/>
      <c r="B283" s="41"/>
      <c r="C283" s="41"/>
      <c r="D283" s="41"/>
      <c r="E283" s="41"/>
      <c r="F283" s="41"/>
      <c r="G283" s="41"/>
      <c r="H283" s="43"/>
      <c r="I283" s="41"/>
      <c r="J283" s="41"/>
    </row>
    <row r="284" spans="1:10" ht="18.75">
      <c r="A284" s="41"/>
      <c r="B284" s="41"/>
      <c r="C284" s="41"/>
      <c r="D284" s="41"/>
      <c r="E284" s="41"/>
      <c r="F284" s="41"/>
      <c r="G284" s="41"/>
      <c r="H284" s="43"/>
      <c r="I284" s="41"/>
      <c r="J284" s="41"/>
    </row>
    <row r="285" spans="1:10" ht="18.75">
      <c r="A285" s="41"/>
      <c r="B285" s="41"/>
      <c r="C285" s="41"/>
      <c r="D285" s="41"/>
      <c r="E285" s="41"/>
      <c r="F285" s="41"/>
      <c r="G285" s="41"/>
      <c r="H285" s="43"/>
      <c r="I285" s="41"/>
      <c r="J285" s="41"/>
    </row>
    <row r="286" spans="1:10" ht="18.75">
      <c r="A286" s="41"/>
      <c r="B286" s="41"/>
      <c r="C286" s="41"/>
      <c r="D286" s="41"/>
      <c r="E286" s="41"/>
      <c r="F286" s="41"/>
      <c r="G286" s="41"/>
      <c r="H286" s="43"/>
      <c r="I286" s="41"/>
      <c r="J286" s="41"/>
    </row>
    <row r="287" spans="1:10" ht="18.75">
      <c r="A287" s="41"/>
      <c r="B287" s="41"/>
      <c r="C287" s="41"/>
      <c r="D287" s="41"/>
      <c r="E287" s="41"/>
      <c r="F287" s="41"/>
      <c r="G287" s="41"/>
      <c r="H287" s="43"/>
      <c r="I287" s="41"/>
      <c r="J287" s="41"/>
    </row>
    <row r="288" spans="1:10" ht="18.75">
      <c r="A288" s="41"/>
      <c r="B288" s="41"/>
      <c r="C288" s="41"/>
      <c r="D288" s="41"/>
      <c r="E288" s="41"/>
      <c r="F288" s="41"/>
      <c r="G288" s="41"/>
      <c r="H288" s="43"/>
      <c r="I288" s="41"/>
      <c r="J288" s="41"/>
    </row>
    <row r="289" spans="1:10" ht="18.75">
      <c r="A289" s="41"/>
      <c r="B289" s="41"/>
      <c r="C289" s="41"/>
      <c r="D289" s="41"/>
      <c r="E289" s="41"/>
      <c r="F289" s="41"/>
      <c r="G289" s="41"/>
      <c r="H289" s="43"/>
      <c r="I289" s="41"/>
      <c r="J289" s="41"/>
    </row>
    <row r="290" spans="1:10" ht="18.75">
      <c r="A290" s="41"/>
      <c r="B290" s="41"/>
      <c r="C290" s="41"/>
      <c r="D290" s="41"/>
      <c r="E290" s="41"/>
      <c r="F290" s="41"/>
      <c r="G290" s="41"/>
      <c r="H290" s="43"/>
      <c r="I290" s="41"/>
      <c r="J290" s="41"/>
    </row>
    <row r="291" spans="1:10" ht="18.75">
      <c r="A291" s="41"/>
      <c r="B291" s="41"/>
      <c r="C291" s="41"/>
      <c r="D291" s="41"/>
      <c r="E291" s="41"/>
      <c r="F291" s="41"/>
      <c r="G291" s="41"/>
      <c r="H291" s="43"/>
      <c r="I291" s="41"/>
      <c r="J291" s="41"/>
    </row>
    <row r="292" spans="1:10" ht="18.75">
      <c r="A292" s="41"/>
      <c r="B292" s="41"/>
      <c r="C292" s="41"/>
      <c r="D292" s="41"/>
      <c r="E292" s="41"/>
      <c r="F292" s="41"/>
      <c r="G292" s="41"/>
      <c r="H292" s="43"/>
      <c r="I292" s="41"/>
      <c r="J292" s="41"/>
    </row>
    <row r="293" spans="1:10" ht="18.75">
      <c r="A293" s="41"/>
      <c r="B293" s="41"/>
      <c r="C293" s="41"/>
      <c r="D293" s="41"/>
      <c r="E293" s="41"/>
      <c r="F293" s="41"/>
      <c r="G293" s="41"/>
      <c r="H293" s="43"/>
      <c r="I293" s="41"/>
      <c r="J293" s="41"/>
    </row>
    <row r="294" spans="1:10" ht="18.75">
      <c r="A294" s="41"/>
      <c r="B294" s="41"/>
      <c r="C294" s="41"/>
      <c r="D294" s="41"/>
      <c r="E294" s="41"/>
      <c r="F294" s="41"/>
      <c r="G294" s="41"/>
      <c r="H294" s="43"/>
      <c r="I294" s="41"/>
      <c r="J294" s="41"/>
    </row>
    <row r="295" spans="1:10" ht="18.75">
      <c r="A295" s="41"/>
      <c r="B295" s="41"/>
      <c r="C295" s="41"/>
      <c r="D295" s="41"/>
      <c r="E295" s="41"/>
      <c r="F295" s="41"/>
      <c r="G295" s="41"/>
      <c r="H295" s="43"/>
      <c r="I295" s="41"/>
      <c r="J295" s="41"/>
    </row>
    <row r="296" spans="1:10" ht="18.75">
      <c r="A296" s="41"/>
      <c r="B296" s="41"/>
      <c r="C296" s="41"/>
      <c r="D296" s="41"/>
      <c r="E296" s="41"/>
      <c r="F296" s="41"/>
      <c r="G296" s="41"/>
      <c r="H296" s="43"/>
      <c r="I296" s="41"/>
      <c r="J296" s="41"/>
    </row>
    <row r="297" spans="1:10" ht="18.75">
      <c r="A297" s="41"/>
      <c r="B297" s="41"/>
      <c r="C297" s="41"/>
      <c r="D297" s="41"/>
      <c r="E297" s="41"/>
      <c r="F297" s="41"/>
      <c r="G297" s="41"/>
      <c r="H297" s="43"/>
      <c r="I297" s="41"/>
      <c r="J297" s="41"/>
    </row>
    <row r="298" spans="1:10" ht="18.75">
      <c r="A298" s="41"/>
      <c r="B298" s="41"/>
      <c r="C298" s="41"/>
      <c r="D298" s="41"/>
      <c r="E298" s="41"/>
      <c r="F298" s="41"/>
      <c r="G298" s="41"/>
      <c r="H298" s="43"/>
      <c r="I298" s="41"/>
      <c r="J298" s="41"/>
    </row>
    <row r="299" spans="1:10" ht="18.75">
      <c r="A299" s="41"/>
      <c r="B299" s="41"/>
      <c r="C299" s="41"/>
      <c r="D299" s="41"/>
      <c r="E299" s="41"/>
      <c r="F299" s="41"/>
      <c r="G299" s="41"/>
      <c r="H299" s="43"/>
      <c r="I299" s="41"/>
      <c r="J299" s="41"/>
    </row>
    <row r="300" spans="1:10" ht="18.75">
      <c r="A300" s="41"/>
      <c r="B300" s="41"/>
      <c r="C300" s="41"/>
      <c r="D300" s="41"/>
      <c r="E300" s="41"/>
      <c r="F300" s="41"/>
      <c r="G300" s="41"/>
      <c r="H300" s="43"/>
      <c r="I300" s="41"/>
      <c r="J300" s="41"/>
    </row>
    <row r="301" spans="1:10" ht="18.75">
      <c r="A301" s="41"/>
      <c r="B301" s="41"/>
      <c r="C301" s="41"/>
      <c r="D301" s="41"/>
      <c r="E301" s="41"/>
      <c r="F301" s="41"/>
      <c r="G301" s="41"/>
      <c r="H301" s="43"/>
      <c r="I301" s="41"/>
      <c r="J301" s="41"/>
    </row>
    <row r="302" spans="1:10" ht="18.75">
      <c r="A302" s="41"/>
      <c r="B302" s="41"/>
      <c r="C302" s="41"/>
      <c r="D302" s="41"/>
      <c r="E302" s="41"/>
      <c r="F302" s="41"/>
      <c r="G302" s="41"/>
      <c r="H302" s="43"/>
      <c r="I302" s="41"/>
      <c r="J302" s="41"/>
    </row>
    <row r="303" spans="1:10" ht="18.75">
      <c r="A303" s="41"/>
      <c r="B303" s="41"/>
      <c r="C303" s="41"/>
      <c r="D303" s="41"/>
      <c r="E303" s="41"/>
      <c r="F303" s="41"/>
      <c r="G303" s="41"/>
      <c r="H303" s="43"/>
      <c r="I303" s="41"/>
      <c r="J303" s="41"/>
    </row>
    <row r="304" spans="1:10" ht="18.75">
      <c r="A304" s="41"/>
      <c r="B304" s="41"/>
      <c r="C304" s="41"/>
      <c r="D304" s="41"/>
      <c r="E304" s="41"/>
      <c r="F304" s="41"/>
      <c r="G304" s="41"/>
      <c r="H304" s="43"/>
      <c r="I304" s="41"/>
      <c r="J304" s="41"/>
    </row>
    <row r="305" spans="1:10" ht="18.75">
      <c r="A305" s="41"/>
      <c r="B305" s="41"/>
      <c r="C305" s="41"/>
      <c r="D305" s="41"/>
      <c r="E305" s="41"/>
      <c r="F305" s="41"/>
      <c r="G305" s="41"/>
      <c r="H305" s="43"/>
      <c r="I305" s="41"/>
      <c r="J305" s="41"/>
    </row>
    <row r="306" spans="1:10" ht="18.75">
      <c r="A306" s="41"/>
      <c r="B306" s="41"/>
      <c r="C306" s="41"/>
      <c r="D306" s="41"/>
      <c r="E306" s="41"/>
      <c r="F306" s="41"/>
      <c r="G306" s="41"/>
      <c r="H306" s="43"/>
      <c r="I306" s="41"/>
      <c r="J306" s="41"/>
    </row>
    <row r="307" spans="1:10" ht="18.75">
      <c r="A307" s="41"/>
      <c r="B307" s="41"/>
      <c r="C307" s="41"/>
      <c r="D307" s="41"/>
      <c r="E307" s="41"/>
      <c r="F307" s="41"/>
      <c r="G307" s="41"/>
      <c r="H307" s="43"/>
      <c r="I307" s="41"/>
      <c r="J307" s="41"/>
    </row>
    <row r="308" spans="1:10" ht="18.75">
      <c r="A308" s="41"/>
      <c r="B308" s="41"/>
      <c r="C308" s="41"/>
      <c r="D308" s="41"/>
      <c r="E308" s="41"/>
      <c r="F308" s="41"/>
      <c r="G308" s="41"/>
      <c r="H308" s="43"/>
      <c r="I308" s="41"/>
      <c r="J308" s="41"/>
    </row>
    <row r="309" spans="1:10" ht="18.75">
      <c r="A309" s="41"/>
      <c r="B309" s="41"/>
      <c r="C309" s="41"/>
      <c r="D309" s="41"/>
      <c r="E309" s="41"/>
      <c r="F309" s="41"/>
      <c r="G309" s="41"/>
      <c r="H309" s="43"/>
      <c r="I309" s="41"/>
      <c r="J309" s="41"/>
    </row>
    <row r="310" spans="1:10" ht="18.75">
      <c r="A310" s="41"/>
      <c r="B310" s="41"/>
      <c r="C310" s="41"/>
      <c r="D310" s="41"/>
      <c r="E310" s="41"/>
      <c r="F310" s="41"/>
      <c r="G310" s="41"/>
      <c r="H310" s="43"/>
      <c r="I310" s="41"/>
      <c r="J310" s="41"/>
    </row>
    <row r="311" spans="1:10" ht="18.75">
      <c r="A311" s="41"/>
      <c r="B311" s="41"/>
      <c r="C311" s="41"/>
      <c r="D311" s="41"/>
      <c r="E311" s="41"/>
      <c r="F311" s="41"/>
      <c r="G311" s="41"/>
      <c r="H311" s="43"/>
      <c r="I311" s="41"/>
      <c r="J311" s="41"/>
    </row>
    <row r="312" spans="1:10" ht="18.75">
      <c r="A312" s="41"/>
      <c r="B312" s="41"/>
      <c r="C312" s="41"/>
      <c r="D312" s="41"/>
      <c r="E312" s="41"/>
      <c r="F312" s="41"/>
      <c r="G312" s="41"/>
      <c r="H312" s="43"/>
      <c r="I312" s="41"/>
      <c r="J312" s="41"/>
    </row>
    <row r="313" spans="1:10" ht="18.75">
      <c r="A313" s="41"/>
      <c r="B313" s="41"/>
      <c r="C313" s="41"/>
      <c r="D313" s="41"/>
      <c r="E313" s="41"/>
      <c r="F313" s="41"/>
      <c r="G313" s="41"/>
      <c r="H313" s="43"/>
      <c r="I313" s="41"/>
      <c r="J313" s="41"/>
    </row>
    <row r="314" spans="1:10" ht="18.75">
      <c r="A314" s="41"/>
      <c r="B314" s="41"/>
      <c r="C314" s="41"/>
      <c r="D314" s="41"/>
      <c r="E314" s="41"/>
      <c r="F314" s="41"/>
      <c r="G314" s="41"/>
      <c r="H314" s="43"/>
      <c r="I314" s="41"/>
      <c r="J314" s="41"/>
    </row>
    <row r="315" spans="1:10" ht="18.75">
      <c r="A315" s="41"/>
      <c r="B315" s="41"/>
      <c r="C315" s="41"/>
      <c r="D315" s="41"/>
      <c r="E315" s="41"/>
      <c r="F315" s="41"/>
      <c r="G315" s="41"/>
      <c r="H315" s="43"/>
      <c r="I315" s="41"/>
      <c r="J315" s="41"/>
    </row>
    <row r="316" spans="1:10" ht="18.75">
      <c r="A316" s="41"/>
      <c r="B316" s="41"/>
      <c r="C316" s="41"/>
      <c r="D316" s="41"/>
      <c r="E316" s="41"/>
      <c r="F316" s="41"/>
      <c r="G316" s="41"/>
      <c r="H316" s="43"/>
      <c r="I316" s="41"/>
      <c r="J316" s="41"/>
    </row>
    <row r="317" spans="1:10" ht="18.75">
      <c r="A317" s="41"/>
      <c r="B317" s="41"/>
      <c r="C317" s="41"/>
      <c r="D317" s="41"/>
      <c r="E317" s="41"/>
      <c r="F317" s="41"/>
      <c r="G317" s="41"/>
      <c r="H317" s="43"/>
      <c r="I317" s="41"/>
      <c r="J317" s="41"/>
    </row>
    <row r="318" spans="1:10" ht="18.75">
      <c r="A318" s="41"/>
      <c r="B318" s="41"/>
      <c r="C318" s="41"/>
      <c r="D318" s="41"/>
      <c r="E318" s="41"/>
      <c r="F318" s="41"/>
      <c r="G318" s="41"/>
      <c r="H318" s="43"/>
      <c r="I318" s="41"/>
      <c r="J318" s="41"/>
    </row>
    <row r="319" spans="1:10" ht="18.75">
      <c r="A319" s="41"/>
      <c r="B319" s="41"/>
      <c r="C319" s="41"/>
      <c r="D319" s="41"/>
      <c r="E319" s="41"/>
      <c r="F319" s="41"/>
      <c r="G319" s="41"/>
      <c r="H319" s="43"/>
      <c r="I319" s="41"/>
      <c r="J319" s="41"/>
    </row>
    <row r="320" spans="1:10" ht="18.75">
      <c r="A320" s="41"/>
      <c r="B320" s="41"/>
      <c r="C320" s="41"/>
      <c r="D320" s="41"/>
      <c r="E320" s="41"/>
      <c r="F320" s="41"/>
      <c r="G320" s="41"/>
      <c r="H320" s="43"/>
      <c r="I320" s="41"/>
      <c r="J320" s="41"/>
    </row>
    <row r="321" spans="1:10" ht="18.75">
      <c r="A321" s="41"/>
      <c r="B321" s="41"/>
      <c r="C321" s="41"/>
      <c r="D321" s="41"/>
      <c r="E321" s="41"/>
      <c r="F321" s="41"/>
      <c r="G321" s="41"/>
      <c r="H321" s="43"/>
      <c r="I321" s="41"/>
      <c r="J321" s="41"/>
    </row>
    <row r="322" spans="1:10" ht="18.75">
      <c r="A322" s="41"/>
      <c r="B322" s="41"/>
      <c r="C322" s="41"/>
      <c r="D322" s="41"/>
      <c r="E322" s="41"/>
      <c r="F322" s="41"/>
      <c r="G322" s="41"/>
      <c r="H322" s="43"/>
      <c r="I322" s="41"/>
      <c r="J322" s="41"/>
    </row>
    <row r="323" spans="1:10" ht="18.75">
      <c r="A323" s="41"/>
      <c r="B323" s="41"/>
      <c r="C323" s="41"/>
      <c r="D323" s="41"/>
      <c r="E323" s="41"/>
      <c r="F323" s="41"/>
      <c r="G323" s="41"/>
      <c r="H323" s="43"/>
      <c r="I323" s="41"/>
      <c r="J323" s="41"/>
    </row>
    <row r="324" spans="1:10" ht="18.75">
      <c r="A324" s="41"/>
      <c r="B324" s="41"/>
      <c r="C324" s="41"/>
      <c r="D324" s="41"/>
      <c r="E324" s="41"/>
      <c r="F324" s="41"/>
      <c r="G324" s="41"/>
      <c r="H324" s="43"/>
      <c r="I324" s="41"/>
      <c r="J324" s="41"/>
    </row>
    <row r="325" spans="1:10" ht="18.75">
      <c r="A325" s="41"/>
      <c r="B325" s="41"/>
      <c r="C325" s="41"/>
      <c r="D325" s="41"/>
      <c r="E325" s="41"/>
      <c r="F325" s="41"/>
      <c r="G325" s="41"/>
      <c r="H325" s="43"/>
      <c r="I325" s="41"/>
      <c r="J325" s="41"/>
    </row>
    <row r="326" spans="1:10" ht="18.75">
      <c r="A326" s="41"/>
      <c r="B326" s="41"/>
      <c r="C326" s="41"/>
      <c r="D326" s="41"/>
      <c r="E326" s="41"/>
      <c r="F326" s="41"/>
      <c r="G326" s="41"/>
      <c r="H326" s="43"/>
      <c r="I326" s="41"/>
      <c r="J326" s="41"/>
    </row>
    <row r="327" spans="1:10" ht="18.75">
      <c r="A327" s="41"/>
      <c r="B327" s="41"/>
      <c r="C327" s="41"/>
      <c r="D327" s="41"/>
      <c r="E327" s="41"/>
      <c r="F327" s="41"/>
      <c r="G327" s="41"/>
      <c r="H327" s="43"/>
      <c r="I327" s="41"/>
      <c r="J327" s="41"/>
    </row>
    <row r="328" spans="1:10" ht="18.75">
      <c r="A328" s="41"/>
      <c r="B328" s="41"/>
      <c r="C328" s="41"/>
      <c r="D328" s="41"/>
      <c r="E328" s="41"/>
      <c r="F328" s="41"/>
      <c r="G328" s="41"/>
      <c r="H328" s="43"/>
      <c r="I328" s="41"/>
      <c r="J328" s="41"/>
    </row>
    <row r="329" spans="1:10" ht="18.75">
      <c r="A329" s="41"/>
      <c r="B329" s="41"/>
      <c r="C329" s="41"/>
      <c r="D329" s="41"/>
      <c r="E329" s="41"/>
      <c r="F329" s="41"/>
      <c r="G329" s="41"/>
      <c r="H329" s="43"/>
      <c r="I329" s="41"/>
      <c r="J329" s="41"/>
    </row>
    <row r="330" spans="1:10" ht="18.75">
      <c r="A330" s="41"/>
      <c r="B330" s="41"/>
      <c r="C330" s="41"/>
      <c r="D330" s="41"/>
      <c r="E330" s="41"/>
      <c r="F330" s="41"/>
      <c r="G330" s="41"/>
      <c r="H330" s="43"/>
      <c r="I330" s="41"/>
      <c r="J330" s="41"/>
    </row>
    <row r="331" spans="1:10" ht="18.75">
      <c r="A331" s="41"/>
      <c r="B331" s="41"/>
      <c r="C331" s="41"/>
      <c r="D331" s="41"/>
      <c r="E331" s="41"/>
      <c r="F331" s="41"/>
      <c r="G331" s="41"/>
      <c r="H331" s="43"/>
      <c r="I331" s="41"/>
      <c r="J331" s="41"/>
    </row>
    <row r="332" spans="1:10" ht="18.75">
      <c r="A332" s="41"/>
      <c r="B332" s="41"/>
      <c r="C332" s="41"/>
      <c r="D332" s="41"/>
      <c r="E332" s="41"/>
      <c r="F332" s="41"/>
      <c r="G332" s="41"/>
      <c r="H332" s="43"/>
      <c r="I332" s="41"/>
      <c r="J332" s="41"/>
    </row>
    <row r="333" spans="1:10" ht="18.75">
      <c r="A333" s="41"/>
      <c r="B333" s="41"/>
      <c r="C333" s="41"/>
      <c r="D333" s="41"/>
      <c r="E333" s="41"/>
      <c r="F333" s="41"/>
      <c r="G333" s="41"/>
      <c r="H333" s="43"/>
      <c r="I333" s="41"/>
      <c r="J333" s="41"/>
    </row>
    <row r="334" spans="1:10" ht="18.75">
      <c r="A334" s="41"/>
      <c r="B334" s="41"/>
      <c r="C334" s="41"/>
      <c r="D334" s="41"/>
      <c r="E334" s="41"/>
      <c r="F334" s="41"/>
      <c r="G334" s="41"/>
      <c r="H334" s="43"/>
      <c r="I334" s="41"/>
      <c r="J334" s="41"/>
    </row>
    <row r="335" spans="1:10" ht="18.75">
      <c r="A335" s="41"/>
      <c r="B335" s="41"/>
      <c r="C335" s="41"/>
      <c r="D335" s="41"/>
      <c r="E335" s="41"/>
      <c r="F335" s="41"/>
      <c r="G335" s="41"/>
      <c r="H335" s="43"/>
      <c r="I335" s="41"/>
      <c r="J335" s="41"/>
    </row>
    <row r="336" spans="1:10" ht="18.75">
      <c r="A336" s="41"/>
      <c r="B336" s="41"/>
      <c r="C336" s="41"/>
      <c r="D336" s="41"/>
      <c r="E336" s="41"/>
      <c r="F336" s="41"/>
      <c r="G336" s="41"/>
      <c r="H336" s="43"/>
      <c r="I336" s="41"/>
      <c r="J336" s="41"/>
    </row>
    <row r="337" spans="1:10" ht="18.75">
      <c r="A337" s="41"/>
      <c r="B337" s="41"/>
      <c r="C337" s="41"/>
      <c r="D337" s="41"/>
      <c r="E337" s="41"/>
      <c r="F337" s="41"/>
      <c r="G337" s="41"/>
      <c r="H337" s="43"/>
      <c r="I337" s="41"/>
      <c r="J337" s="41"/>
    </row>
    <row r="338" spans="1:10" ht="18.75">
      <c r="A338" s="41"/>
      <c r="B338" s="41"/>
      <c r="C338" s="41"/>
      <c r="D338" s="41"/>
      <c r="E338" s="41"/>
      <c r="F338" s="41"/>
      <c r="G338" s="41"/>
      <c r="H338" s="43"/>
      <c r="I338" s="41"/>
      <c r="J338" s="41"/>
    </row>
    <row r="339" spans="1:10" ht="18.75">
      <c r="A339" s="41"/>
      <c r="B339" s="41"/>
      <c r="C339" s="41"/>
      <c r="D339" s="41"/>
      <c r="E339" s="41"/>
      <c r="F339" s="41"/>
      <c r="G339" s="41"/>
      <c r="H339" s="43"/>
      <c r="I339" s="41"/>
      <c r="J339" s="41"/>
    </row>
    <row r="340" spans="1:10" ht="18.75">
      <c r="A340" s="41"/>
      <c r="B340" s="41"/>
      <c r="C340" s="41"/>
      <c r="D340" s="41"/>
      <c r="E340" s="41"/>
      <c r="F340" s="41"/>
      <c r="G340" s="41"/>
      <c r="H340" s="43"/>
      <c r="I340" s="41"/>
      <c r="J340" s="41"/>
    </row>
    <row r="341" spans="1:10" ht="18.75">
      <c r="A341" s="41"/>
      <c r="B341" s="41"/>
      <c r="C341" s="41"/>
      <c r="D341" s="41"/>
      <c r="E341" s="41"/>
      <c r="F341" s="41"/>
      <c r="G341" s="41"/>
      <c r="H341" s="43"/>
      <c r="I341" s="41"/>
      <c r="J341" s="41"/>
    </row>
    <row r="342" spans="1:10" ht="18.75">
      <c r="A342" s="41"/>
      <c r="B342" s="41"/>
      <c r="C342" s="41"/>
      <c r="D342" s="41"/>
      <c r="E342" s="41"/>
      <c r="F342" s="41"/>
      <c r="G342" s="41"/>
      <c r="H342" s="43"/>
      <c r="I342" s="41"/>
      <c r="J342" s="41"/>
    </row>
    <row r="343" spans="1:10" ht="18.75">
      <c r="A343" s="41"/>
      <c r="B343" s="41"/>
      <c r="C343" s="41"/>
      <c r="D343" s="41"/>
      <c r="E343" s="41"/>
      <c r="F343" s="41"/>
      <c r="G343" s="41"/>
      <c r="H343" s="43"/>
      <c r="I343" s="41"/>
      <c r="J343" s="41"/>
    </row>
    <row r="344" spans="1:10" ht="18.75">
      <c r="A344" s="41"/>
      <c r="B344" s="41"/>
      <c r="C344" s="41"/>
      <c r="D344" s="41"/>
      <c r="E344" s="41"/>
      <c r="F344" s="41"/>
      <c r="G344" s="41"/>
      <c r="H344" s="43"/>
      <c r="I344" s="41"/>
      <c r="J344" s="41"/>
    </row>
    <row r="345" spans="1:10" ht="18.75">
      <c r="A345" s="41"/>
      <c r="B345" s="41"/>
      <c r="C345" s="41"/>
      <c r="D345" s="41"/>
      <c r="E345" s="41"/>
      <c r="F345" s="41"/>
      <c r="G345" s="41"/>
      <c r="H345" s="43"/>
      <c r="I345" s="41"/>
      <c r="J345" s="41"/>
    </row>
    <row r="346" spans="1:10" ht="18.75">
      <c r="A346" s="41"/>
      <c r="B346" s="41"/>
      <c r="C346" s="41"/>
      <c r="D346" s="41"/>
      <c r="E346" s="41"/>
      <c r="F346" s="41"/>
      <c r="G346" s="41"/>
      <c r="H346" s="43"/>
      <c r="I346" s="41"/>
      <c r="J346" s="41"/>
    </row>
    <row r="347" spans="1:10" ht="18.75">
      <c r="A347" s="41"/>
      <c r="B347" s="41"/>
      <c r="C347" s="41"/>
      <c r="D347" s="41"/>
      <c r="E347" s="41"/>
      <c r="F347" s="41"/>
      <c r="G347" s="41"/>
      <c r="H347" s="43"/>
      <c r="I347" s="41"/>
      <c r="J347" s="41"/>
    </row>
    <row r="348" spans="1:10" ht="18.75">
      <c r="A348" s="41"/>
      <c r="B348" s="41"/>
      <c r="C348" s="41"/>
      <c r="D348" s="41"/>
      <c r="E348" s="41"/>
      <c r="F348" s="41"/>
      <c r="G348" s="41"/>
      <c r="H348" s="43"/>
      <c r="I348" s="41"/>
      <c r="J348" s="41"/>
    </row>
    <row r="349" spans="1:10" ht="18.75">
      <c r="A349" s="41"/>
      <c r="B349" s="41"/>
      <c r="C349" s="41"/>
      <c r="D349" s="41"/>
      <c r="E349" s="41"/>
      <c r="F349" s="41"/>
      <c r="G349" s="41"/>
      <c r="H349" s="43"/>
      <c r="I349" s="41"/>
      <c r="J349" s="41"/>
    </row>
    <row r="350" spans="1:10" ht="18.75">
      <c r="A350" s="41"/>
      <c r="B350" s="41"/>
      <c r="C350" s="41"/>
      <c r="D350" s="41"/>
      <c r="E350" s="41"/>
      <c r="F350" s="41"/>
      <c r="G350" s="41"/>
      <c r="H350" s="43"/>
      <c r="I350" s="41"/>
      <c r="J350" s="41"/>
    </row>
    <row r="351" spans="1:10" ht="18.75">
      <c r="A351" s="41"/>
      <c r="B351" s="41"/>
      <c r="C351" s="41"/>
      <c r="D351" s="41"/>
      <c r="E351" s="41"/>
      <c r="F351" s="41"/>
      <c r="G351" s="41"/>
      <c r="H351" s="43"/>
      <c r="I351" s="41"/>
      <c r="J351" s="41"/>
    </row>
    <row r="352" spans="1:10" ht="18.75">
      <c r="A352" s="41"/>
      <c r="B352" s="41"/>
      <c r="C352" s="41"/>
      <c r="D352" s="41"/>
      <c r="E352" s="41"/>
      <c r="F352" s="41"/>
      <c r="G352" s="41"/>
      <c r="H352" s="43"/>
      <c r="I352" s="41"/>
      <c r="J352" s="41"/>
    </row>
    <row r="353" spans="1:10" ht="18.75">
      <c r="A353" s="41"/>
      <c r="B353" s="41"/>
      <c r="C353" s="41"/>
      <c r="D353" s="41"/>
      <c r="E353" s="41"/>
      <c r="F353" s="41"/>
      <c r="G353" s="41"/>
      <c r="H353" s="43"/>
      <c r="I353" s="41"/>
      <c r="J353" s="41"/>
    </row>
    <row r="354" spans="1:10" ht="18.75">
      <c r="A354" s="41"/>
      <c r="B354" s="41"/>
      <c r="C354" s="41"/>
      <c r="D354" s="41"/>
      <c r="E354" s="41"/>
      <c r="F354" s="41"/>
      <c r="G354" s="41"/>
      <c r="H354" s="43"/>
      <c r="I354" s="41"/>
      <c r="J354" s="41"/>
    </row>
    <row r="355" spans="1:10" ht="18.75">
      <c r="A355" s="41"/>
      <c r="B355" s="41"/>
      <c r="C355" s="41"/>
      <c r="D355" s="41"/>
      <c r="E355" s="41"/>
      <c r="F355" s="41"/>
      <c r="G355" s="41"/>
      <c r="H355" s="43"/>
      <c r="I355" s="41"/>
      <c r="J355" s="41"/>
    </row>
    <row r="356" spans="1:10" ht="18.75">
      <c r="A356" s="41"/>
      <c r="B356" s="41"/>
      <c r="C356" s="41"/>
      <c r="D356" s="41"/>
      <c r="E356" s="41"/>
      <c r="F356" s="41"/>
      <c r="G356" s="41"/>
      <c r="H356" s="43"/>
      <c r="I356" s="41"/>
      <c r="J356" s="41"/>
    </row>
    <row r="357" spans="1:10" ht="18.75">
      <c r="A357" s="41"/>
      <c r="B357" s="41"/>
      <c r="C357" s="41"/>
      <c r="D357" s="41"/>
      <c r="E357" s="41"/>
      <c r="F357" s="41"/>
      <c r="G357" s="41"/>
      <c r="H357" s="43"/>
      <c r="I357" s="41"/>
      <c r="J357" s="41"/>
    </row>
    <row r="358" spans="1:10" ht="18.75">
      <c r="A358" s="41"/>
      <c r="B358" s="41"/>
      <c r="C358" s="41"/>
      <c r="D358" s="41"/>
      <c r="E358" s="41"/>
      <c r="F358" s="41"/>
      <c r="G358" s="41"/>
      <c r="H358" s="43"/>
      <c r="I358" s="41"/>
      <c r="J358" s="41"/>
    </row>
    <row r="359" spans="1:10" ht="18.75">
      <c r="A359" s="41"/>
      <c r="B359" s="41"/>
      <c r="C359" s="41"/>
      <c r="D359" s="41"/>
      <c r="E359" s="41"/>
      <c r="F359" s="41"/>
      <c r="G359" s="41"/>
      <c r="H359" s="43"/>
      <c r="I359" s="41"/>
      <c r="J359" s="41"/>
    </row>
    <row r="360" spans="1:10" ht="18.75">
      <c r="A360" s="41"/>
      <c r="B360" s="41"/>
      <c r="C360" s="41"/>
      <c r="D360" s="41"/>
      <c r="E360" s="41"/>
      <c r="F360" s="41"/>
      <c r="G360" s="41"/>
      <c r="H360" s="43"/>
      <c r="I360" s="41"/>
      <c r="J360" s="41"/>
    </row>
    <row r="361" spans="1:10" ht="18.75">
      <c r="A361" s="41"/>
      <c r="B361" s="41"/>
      <c r="C361" s="41"/>
      <c r="D361" s="41"/>
      <c r="E361" s="41"/>
      <c r="F361" s="41"/>
      <c r="G361" s="41"/>
      <c r="H361" s="43"/>
      <c r="I361" s="41"/>
      <c r="J361" s="41"/>
    </row>
    <row r="362" spans="1:10" ht="18.75">
      <c r="A362" s="41"/>
      <c r="B362" s="41"/>
      <c r="C362" s="41"/>
      <c r="D362" s="41"/>
      <c r="E362" s="41"/>
      <c r="F362" s="41"/>
      <c r="G362" s="41"/>
      <c r="H362" s="43"/>
      <c r="I362" s="41"/>
      <c r="J362" s="41"/>
    </row>
    <row r="363" spans="1:10" ht="18.75">
      <c r="A363" s="41"/>
      <c r="B363" s="41"/>
      <c r="C363" s="41"/>
      <c r="D363" s="41"/>
      <c r="E363" s="41"/>
      <c r="F363" s="41"/>
      <c r="G363" s="41"/>
      <c r="H363" s="43"/>
      <c r="I363" s="41"/>
      <c r="J363" s="41"/>
    </row>
    <row r="364" spans="1:10" ht="18.75">
      <c r="A364" s="41"/>
      <c r="B364" s="41"/>
      <c r="C364" s="41"/>
      <c r="D364" s="41"/>
      <c r="E364" s="41"/>
      <c r="F364" s="41"/>
      <c r="G364" s="41"/>
      <c r="H364" s="43"/>
      <c r="I364" s="41"/>
      <c r="J364" s="41"/>
    </row>
    <row r="365" spans="1:10" ht="18.75">
      <c r="A365" s="41"/>
      <c r="B365" s="41"/>
      <c r="C365" s="41"/>
      <c r="D365" s="41"/>
      <c r="E365" s="41"/>
      <c r="F365" s="41"/>
      <c r="G365" s="41"/>
      <c r="H365" s="43"/>
      <c r="I365" s="41"/>
      <c r="J365" s="41"/>
    </row>
    <row r="366" spans="1:10" ht="18.75">
      <c r="A366" s="41"/>
      <c r="B366" s="41"/>
      <c r="C366" s="41"/>
      <c r="D366" s="41"/>
      <c r="E366" s="41"/>
      <c r="F366" s="41"/>
      <c r="G366" s="41"/>
      <c r="H366" s="43"/>
      <c r="I366" s="41"/>
      <c r="J366" s="41"/>
    </row>
    <row r="367" spans="1:10" ht="18.75">
      <c r="A367" s="41"/>
      <c r="B367" s="41"/>
      <c r="C367" s="41"/>
      <c r="D367" s="41"/>
      <c r="E367" s="41"/>
      <c r="F367" s="41"/>
      <c r="G367" s="41"/>
      <c r="H367" s="43"/>
      <c r="I367" s="41"/>
      <c r="J367" s="41"/>
    </row>
    <row r="368" spans="1:10" ht="18.75">
      <c r="A368" s="41"/>
      <c r="B368" s="41"/>
      <c r="C368" s="41"/>
      <c r="D368" s="41"/>
      <c r="E368" s="41"/>
      <c r="F368" s="41"/>
      <c r="G368" s="41"/>
      <c r="H368" s="43"/>
      <c r="I368" s="41"/>
      <c r="J368" s="41"/>
    </row>
    <row r="369" spans="1:10" ht="18.75">
      <c r="A369" s="41"/>
      <c r="B369" s="41"/>
      <c r="C369" s="41"/>
      <c r="D369" s="41"/>
      <c r="E369" s="41"/>
      <c r="F369" s="41"/>
      <c r="G369" s="41"/>
      <c r="H369" s="43"/>
      <c r="I369" s="41"/>
      <c r="J369" s="41"/>
    </row>
    <row r="370" spans="1:10" ht="18.75">
      <c r="A370" s="41"/>
      <c r="B370" s="41"/>
      <c r="C370" s="41"/>
      <c r="D370" s="41"/>
      <c r="E370" s="41"/>
      <c r="F370" s="41"/>
      <c r="G370" s="41"/>
      <c r="H370" s="43"/>
      <c r="I370" s="41"/>
      <c r="J370" s="41"/>
    </row>
    <row r="371" spans="1:10" ht="18.75">
      <c r="A371" s="41"/>
      <c r="B371" s="41"/>
      <c r="C371" s="41"/>
      <c r="D371" s="41"/>
      <c r="E371" s="41"/>
      <c r="F371" s="41"/>
      <c r="G371" s="41"/>
      <c r="H371" s="43"/>
      <c r="I371" s="41"/>
      <c r="J371" s="41"/>
    </row>
    <row r="372" spans="1:10" ht="18.75">
      <c r="A372" s="41"/>
      <c r="B372" s="41"/>
      <c r="C372" s="41"/>
      <c r="D372" s="41"/>
      <c r="E372" s="41"/>
      <c r="F372" s="41"/>
      <c r="G372" s="41"/>
      <c r="H372" s="43"/>
      <c r="I372" s="41"/>
      <c r="J372" s="41"/>
    </row>
    <row r="373" spans="1:10" ht="18.75">
      <c r="A373" s="41"/>
      <c r="B373" s="41"/>
      <c r="C373" s="41"/>
      <c r="D373" s="41"/>
      <c r="E373" s="41"/>
      <c r="F373" s="41"/>
      <c r="G373" s="41"/>
      <c r="H373" s="43"/>
      <c r="I373" s="41"/>
      <c r="J373" s="41"/>
    </row>
    <row r="374" spans="1:10" ht="18.75">
      <c r="A374" s="41"/>
      <c r="B374" s="41"/>
      <c r="C374" s="41"/>
      <c r="D374" s="41"/>
      <c r="E374" s="41"/>
      <c r="F374" s="41"/>
      <c r="G374" s="41"/>
      <c r="H374" s="43"/>
      <c r="I374" s="41"/>
      <c r="J374" s="41"/>
    </row>
    <row r="375" spans="1:10" ht="18.75">
      <c r="A375" s="41"/>
      <c r="B375" s="41"/>
      <c r="C375" s="41"/>
      <c r="D375" s="41"/>
      <c r="E375" s="41"/>
      <c r="F375" s="41"/>
      <c r="G375" s="41"/>
      <c r="H375" s="43"/>
      <c r="I375" s="41"/>
      <c r="J375" s="41"/>
    </row>
    <row r="376" spans="1:10" ht="18.75">
      <c r="A376" s="41"/>
      <c r="B376" s="41"/>
      <c r="C376" s="41"/>
      <c r="D376" s="41"/>
      <c r="E376" s="41"/>
      <c r="F376" s="41"/>
      <c r="G376" s="41"/>
      <c r="H376" s="43"/>
      <c r="I376" s="41"/>
      <c r="J376" s="41"/>
    </row>
    <row r="377" spans="1:10" ht="18.75">
      <c r="A377" s="41"/>
      <c r="B377" s="41"/>
      <c r="C377" s="41"/>
      <c r="D377" s="41"/>
      <c r="E377" s="41"/>
      <c r="F377" s="41"/>
      <c r="G377" s="41"/>
      <c r="H377" s="43"/>
      <c r="I377" s="41"/>
      <c r="J377" s="41"/>
    </row>
    <row r="378" spans="1:10" ht="18.75">
      <c r="A378" s="41"/>
      <c r="B378" s="41"/>
      <c r="C378" s="41"/>
      <c r="D378" s="41"/>
      <c r="E378" s="41"/>
      <c r="F378" s="41"/>
      <c r="G378" s="41"/>
      <c r="H378" s="43"/>
      <c r="I378" s="41"/>
      <c r="J378" s="41"/>
    </row>
    <row r="379" spans="1:10" ht="18.75">
      <c r="A379" s="41"/>
      <c r="B379" s="41"/>
      <c r="C379" s="41"/>
      <c r="D379" s="41"/>
      <c r="E379" s="41"/>
      <c r="F379" s="41"/>
      <c r="G379" s="41"/>
      <c r="H379" s="43"/>
      <c r="I379" s="41"/>
      <c r="J379" s="41"/>
    </row>
    <row r="380" spans="1:10" ht="18.75">
      <c r="A380" s="41"/>
      <c r="B380" s="41"/>
      <c r="C380" s="41"/>
      <c r="D380" s="41"/>
      <c r="E380" s="41"/>
      <c r="F380" s="41"/>
      <c r="G380" s="41"/>
      <c r="H380" s="43"/>
      <c r="I380" s="41"/>
      <c r="J380" s="41"/>
    </row>
    <row r="381" spans="1:10" ht="18.75">
      <c r="A381" s="41"/>
      <c r="B381" s="41"/>
      <c r="C381" s="41"/>
      <c r="D381" s="41"/>
      <c r="E381" s="41"/>
      <c r="F381" s="41"/>
      <c r="G381" s="41"/>
      <c r="H381" s="43"/>
      <c r="I381" s="41"/>
      <c r="J381" s="41"/>
    </row>
    <row r="382" spans="1:10" ht="18.75">
      <c r="A382" s="41"/>
      <c r="B382" s="41"/>
      <c r="C382" s="41"/>
      <c r="D382" s="41"/>
      <c r="E382" s="41"/>
      <c r="F382" s="41"/>
      <c r="G382" s="41"/>
      <c r="H382" s="43"/>
      <c r="I382" s="41"/>
      <c r="J382" s="41"/>
    </row>
    <row r="383" spans="1:10" ht="18.75">
      <c r="A383" s="41"/>
      <c r="B383" s="41"/>
      <c r="C383" s="41"/>
      <c r="D383" s="41"/>
      <c r="E383" s="41"/>
      <c r="F383" s="41"/>
      <c r="G383" s="41"/>
      <c r="H383" s="43"/>
      <c r="I383" s="41"/>
      <c r="J383" s="41"/>
    </row>
    <row r="384" spans="1:10" ht="18.75">
      <c r="A384" s="41"/>
      <c r="B384" s="41"/>
      <c r="C384" s="41"/>
      <c r="D384" s="41"/>
      <c r="E384" s="41"/>
      <c r="F384" s="41"/>
      <c r="G384" s="41"/>
      <c r="H384" s="43"/>
      <c r="I384" s="41"/>
      <c r="J384" s="41"/>
    </row>
    <row r="385" spans="1:10" ht="18.75">
      <c r="A385" s="41"/>
      <c r="B385" s="41"/>
      <c r="C385" s="41"/>
      <c r="D385" s="41"/>
      <c r="E385" s="41"/>
      <c r="F385" s="41"/>
      <c r="G385" s="41"/>
      <c r="H385" s="43"/>
      <c r="I385" s="41"/>
      <c r="J385" s="41"/>
    </row>
    <row r="386" spans="1:10" ht="18.75">
      <c r="A386" s="41"/>
      <c r="B386" s="41"/>
      <c r="C386" s="41"/>
      <c r="D386" s="41"/>
      <c r="E386" s="41"/>
      <c r="F386" s="41"/>
      <c r="G386" s="41"/>
      <c r="H386" s="43"/>
      <c r="I386" s="41"/>
      <c r="J386" s="41"/>
    </row>
    <row r="387" spans="1:10" ht="18.75">
      <c r="A387" s="41"/>
      <c r="B387" s="41"/>
      <c r="C387" s="41"/>
      <c r="D387" s="41"/>
      <c r="E387" s="41"/>
      <c r="F387" s="41"/>
      <c r="G387" s="41"/>
      <c r="H387" s="43"/>
      <c r="I387" s="41"/>
      <c r="J387" s="41"/>
    </row>
    <row r="388" spans="1:10" ht="18.75">
      <c r="A388" s="41"/>
      <c r="B388" s="41"/>
      <c r="C388" s="41"/>
      <c r="D388" s="41"/>
      <c r="E388" s="41"/>
      <c r="F388" s="41"/>
      <c r="G388" s="41"/>
      <c r="H388" s="43"/>
      <c r="I388" s="41"/>
      <c r="J388" s="41"/>
    </row>
    <row r="389" spans="1:10" ht="18.75">
      <c r="A389" s="41"/>
      <c r="B389" s="41"/>
      <c r="C389" s="41"/>
      <c r="D389" s="41"/>
      <c r="E389" s="41"/>
      <c r="F389" s="41"/>
      <c r="G389" s="41"/>
      <c r="H389" s="43"/>
      <c r="I389" s="41"/>
      <c r="J389" s="41"/>
    </row>
    <row r="390" spans="1:10" ht="18.75">
      <c r="A390" s="41"/>
      <c r="B390" s="41"/>
      <c r="C390" s="41"/>
      <c r="D390" s="41"/>
      <c r="E390" s="41"/>
      <c r="F390" s="41"/>
      <c r="G390" s="41"/>
      <c r="H390" s="43"/>
      <c r="I390" s="41"/>
      <c r="J390" s="41"/>
    </row>
    <row r="391" spans="1:10" ht="18.75">
      <c r="A391" s="41"/>
      <c r="B391" s="41"/>
      <c r="C391" s="41"/>
      <c r="D391" s="41"/>
      <c r="E391" s="41"/>
      <c r="F391" s="41"/>
      <c r="G391" s="41"/>
      <c r="H391" s="43"/>
      <c r="I391" s="41"/>
      <c r="J391" s="41"/>
    </row>
    <row r="392" spans="1:10" ht="18.75">
      <c r="A392" s="41"/>
      <c r="B392" s="41"/>
      <c r="C392" s="41"/>
      <c r="D392" s="41"/>
      <c r="E392" s="41"/>
      <c r="F392" s="41"/>
      <c r="G392" s="41"/>
      <c r="H392" s="43"/>
      <c r="I392" s="41"/>
      <c r="J392" s="41"/>
    </row>
    <row r="393" spans="1:10" ht="18.75">
      <c r="A393" s="41"/>
      <c r="B393" s="41"/>
      <c r="C393" s="41"/>
      <c r="D393" s="41"/>
      <c r="E393" s="41"/>
      <c r="F393" s="41"/>
      <c r="G393" s="41"/>
      <c r="H393" s="43"/>
      <c r="I393" s="41"/>
      <c r="J393" s="41"/>
    </row>
    <row r="394" spans="1:10" ht="18.75">
      <c r="A394" s="41"/>
      <c r="B394" s="41"/>
      <c r="C394" s="41"/>
      <c r="D394" s="41"/>
      <c r="E394" s="41"/>
      <c r="F394" s="41"/>
      <c r="G394" s="41"/>
      <c r="H394" s="43"/>
      <c r="I394" s="41"/>
      <c r="J394" s="41"/>
    </row>
    <row r="395" spans="1:10" ht="18.75">
      <c r="A395" s="41"/>
      <c r="B395" s="41"/>
      <c r="C395" s="41"/>
      <c r="D395" s="41"/>
      <c r="E395" s="41"/>
      <c r="F395" s="41"/>
      <c r="G395" s="41"/>
      <c r="H395" s="43"/>
      <c r="I395" s="41"/>
      <c r="J395" s="41"/>
    </row>
    <row r="396" spans="1:10" ht="18.75">
      <c r="A396" s="41"/>
      <c r="B396" s="41"/>
      <c r="C396" s="41"/>
      <c r="D396" s="41"/>
      <c r="E396" s="41"/>
      <c r="F396" s="41"/>
      <c r="G396" s="41"/>
      <c r="H396" s="43"/>
      <c r="I396" s="41"/>
      <c r="J396" s="41"/>
    </row>
    <row r="397" spans="1:10" ht="18.75">
      <c r="A397" s="41"/>
      <c r="B397" s="41"/>
      <c r="C397" s="41"/>
      <c r="D397" s="41"/>
      <c r="E397" s="41"/>
      <c r="F397" s="41"/>
      <c r="G397" s="41"/>
      <c r="H397" s="43"/>
      <c r="I397" s="41"/>
      <c r="J397" s="41"/>
    </row>
    <row r="398" spans="1:10" ht="18.75">
      <c r="A398" s="41"/>
      <c r="B398" s="41"/>
      <c r="C398" s="41"/>
      <c r="D398" s="41"/>
      <c r="E398" s="41"/>
      <c r="F398" s="41"/>
      <c r="G398" s="41"/>
      <c r="H398" s="43"/>
      <c r="I398" s="41"/>
      <c r="J398" s="41"/>
    </row>
    <row r="399" spans="1:10" ht="18.75">
      <c r="A399" s="41"/>
      <c r="B399" s="41"/>
      <c r="C399" s="41"/>
      <c r="D399" s="41"/>
      <c r="E399" s="41"/>
      <c r="F399" s="41"/>
      <c r="G399" s="41"/>
      <c r="H399" s="43"/>
      <c r="I399" s="41"/>
      <c r="J399" s="41"/>
    </row>
    <row r="400" spans="1:10" ht="18.75">
      <c r="A400" s="41"/>
      <c r="B400" s="41"/>
      <c r="C400" s="41"/>
      <c r="D400" s="41"/>
      <c r="E400" s="41"/>
      <c r="F400" s="41"/>
      <c r="G400" s="41"/>
      <c r="H400" s="43"/>
      <c r="I400" s="41"/>
      <c r="J400" s="41"/>
    </row>
    <row r="401" spans="1:10" ht="18.75">
      <c r="A401" s="41"/>
      <c r="B401" s="41"/>
      <c r="C401" s="41"/>
      <c r="D401" s="41"/>
      <c r="E401" s="41"/>
      <c r="F401" s="41"/>
      <c r="G401" s="41"/>
      <c r="H401" s="43"/>
      <c r="I401" s="41"/>
      <c r="J401" s="41"/>
    </row>
    <row r="402" spans="1:10" ht="18.75">
      <c r="A402" s="41"/>
      <c r="B402" s="41"/>
      <c r="C402" s="41"/>
      <c r="D402" s="41"/>
      <c r="E402" s="41"/>
      <c r="F402" s="41"/>
      <c r="G402" s="41"/>
      <c r="H402" s="43"/>
      <c r="I402" s="41"/>
      <c r="J402" s="41"/>
    </row>
    <row r="403" spans="1:10" ht="18.75">
      <c r="A403" s="41"/>
      <c r="B403" s="41"/>
      <c r="C403" s="41"/>
      <c r="D403" s="41"/>
      <c r="E403" s="41"/>
      <c r="F403" s="41"/>
      <c r="G403" s="41"/>
      <c r="H403" s="43"/>
      <c r="I403" s="41"/>
      <c r="J403" s="41"/>
    </row>
    <row r="404" spans="1:10" ht="18.75">
      <c r="A404" s="41"/>
      <c r="B404" s="41"/>
      <c r="C404" s="41"/>
      <c r="D404" s="41"/>
      <c r="E404" s="41"/>
      <c r="F404" s="41"/>
      <c r="G404" s="41"/>
      <c r="H404" s="43"/>
      <c r="I404" s="41"/>
      <c r="J404" s="41"/>
    </row>
    <row r="405" spans="1:10" ht="18.75">
      <c r="A405" s="41"/>
      <c r="B405" s="41"/>
      <c r="C405" s="41"/>
      <c r="D405" s="41"/>
      <c r="E405" s="41"/>
      <c r="F405" s="41"/>
      <c r="G405" s="41"/>
      <c r="H405" s="43"/>
      <c r="I405" s="41"/>
      <c r="J405" s="41"/>
    </row>
    <row r="406" spans="1:10" ht="18.75">
      <c r="A406" s="41"/>
      <c r="B406" s="41"/>
      <c r="C406" s="41"/>
      <c r="D406" s="41"/>
      <c r="E406" s="41"/>
      <c r="F406" s="41"/>
      <c r="G406" s="41"/>
      <c r="H406" s="43"/>
      <c r="I406" s="41"/>
      <c r="J406" s="41"/>
    </row>
    <row r="407" spans="1:10" ht="18.75">
      <c r="A407" s="41"/>
      <c r="B407" s="41"/>
      <c r="C407" s="41"/>
      <c r="D407" s="41"/>
      <c r="E407" s="41"/>
      <c r="F407" s="41"/>
      <c r="G407" s="41"/>
      <c r="H407" s="43"/>
      <c r="I407" s="41"/>
      <c r="J407" s="41"/>
    </row>
    <row r="408" spans="1:10" ht="18.75">
      <c r="A408" s="41"/>
      <c r="B408" s="41"/>
      <c r="C408" s="41"/>
      <c r="D408" s="41"/>
      <c r="E408" s="41"/>
      <c r="F408" s="41"/>
      <c r="G408" s="41"/>
      <c r="H408" s="43"/>
      <c r="I408" s="41"/>
      <c r="J408" s="41"/>
    </row>
    <row r="409" spans="1:10" ht="18.75">
      <c r="A409" s="41"/>
      <c r="B409" s="41"/>
      <c r="C409" s="41"/>
      <c r="D409" s="41"/>
      <c r="E409" s="41"/>
      <c r="F409" s="41"/>
      <c r="G409" s="41"/>
      <c r="H409" s="43"/>
      <c r="I409" s="41"/>
      <c r="J409" s="41"/>
    </row>
    <row r="410" spans="1:10" ht="18.75">
      <c r="A410" s="41"/>
      <c r="B410" s="41"/>
      <c r="C410" s="41"/>
      <c r="D410" s="41"/>
      <c r="E410" s="41"/>
      <c r="F410" s="41"/>
      <c r="G410" s="41"/>
      <c r="H410" s="43"/>
      <c r="I410" s="41"/>
      <c r="J410" s="41"/>
    </row>
    <row r="411" spans="1:10" ht="18.75">
      <c r="A411" s="41"/>
      <c r="B411" s="41"/>
      <c r="C411" s="41"/>
      <c r="D411" s="41"/>
      <c r="E411" s="41"/>
      <c r="F411" s="41"/>
      <c r="G411" s="41"/>
      <c r="H411" s="43"/>
      <c r="I411" s="41"/>
      <c r="J411" s="41"/>
    </row>
    <row r="412" spans="1:10" ht="18.75">
      <c r="A412" s="41"/>
      <c r="B412" s="41"/>
      <c r="C412" s="41"/>
      <c r="D412" s="41"/>
      <c r="E412" s="41"/>
      <c r="F412" s="41"/>
      <c r="G412" s="41"/>
      <c r="H412" s="43"/>
      <c r="I412" s="41"/>
      <c r="J412" s="41"/>
    </row>
    <row r="413" spans="1:10" ht="18.75">
      <c r="A413" s="41"/>
      <c r="B413" s="41"/>
      <c r="C413" s="41"/>
      <c r="D413" s="41"/>
      <c r="E413" s="41"/>
      <c r="F413" s="41"/>
      <c r="G413" s="41"/>
      <c r="H413" s="43"/>
      <c r="I413" s="41"/>
      <c r="J413" s="41"/>
    </row>
    <row r="414" spans="1:10" ht="18.75">
      <c r="A414" s="41"/>
      <c r="B414" s="41"/>
      <c r="C414" s="41"/>
      <c r="D414" s="41"/>
      <c r="E414" s="41"/>
      <c r="F414" s="41"/>
      <c r="G414" s="41"/>
      <c r="H414" s="43"/>
      <c r="I414" s="41"/>
      <c r="J414" s="41"/>
    </row>
    <row r="415" spans="1:10" ht="18.75">
      <c r="A415" s="41"/>
      <c r="B415" s="41"/>
      <c r="C415" s="41"/>
      <c r="D415" s="41"/>
      <c r="E415" s="41"/>
      <c r="F415" s="41"/>
      <c r="G415" s="41"/>
      <c r="H415" s="43"/>
      <c r="I415" s="41"/>
      <c r="J415" s="41"/>
    </row>
    <row r="416" spans="1:10" ht="18.75">
      <c r="A416" s="41"/>
      <c r="B416" s="41"/>
      <c r="C416" s="41"/>
      <c r="D416" s="41"/>
      <c r="E416" s="41"/>
      <c r="F416" s="41"/>
      <c r="G416" s="41"/>
      <c r="H416" s="43"/>
      <c r="I416" s="41"/>
      <c r="J416" s="41"/>
    </row>
    <row r="417" spans="1:10" ht="18.75">
      <c r="A417" s="41"/>
      <c r="B417" s="41"/>
      <c r="C417" s="41"/>
      <c r="D417" s="41"/>
      <c r="E417" s="41"/>
      <c r="F417" s="41"/>
      <c r="G417" s="41"/>
      <c r="H417" s="43"/>
      <c r="I417" s="41"/>
      <c r="J417" s="41"/>
    </row>
    <row r="418" spans="1:10" ht="18.75">
      <c r="A418" s="41"/>
      <c r="B418" s="41"/>
      <c r="C418" s="41"/>
      <c r="D418" s="41"/>
      <c r="E418" s="41"/>
      <c r="F418" s="41"/>
      <c r="G418" s="41"/>
      <c r="H418" s="43"/>
      <c r="I418" s="41"/>
      <c r="J418" s="41"/>
    </row>
    <row r="419" spans="1:10" ht="18.75">
      <c r="A419" s="41"/>
      <c r="B419" s="41"/>
      <c r="C419" s="41"/>
      <c r="D419" s="41"/>
      <c r="E419" s="41"/>
      <c r="F419" s="41"/>
      <c r="G419" s="41"/>
      <c r="H419" s="43"/>
      <c r="I419" s="41"/>
      <c r="J419" s="41"/>
    </row>
    <row r="420" spans="1:10" ht="18.75">
      <c r="A420" s="41"/>
      <c r="B420" s="41"/>
      <c r="C420" s="41"/>
      <c r="D420" s="41"/>
      <c r="E420" s="41"/>
      <c r="F420" s="41"/>
      <c r="G420" s="41"/>
      <c r="H420" s="43"/>
      <c r="I420" s="41"/>
      <c r="J420" s="41"/>
    </row>
    <row r="421" spans="1:10" ht="18.75">
      <c r="A421" s="41"/>
      <c r="B421" s="41"/>
      <c r="C421" s="41"/>
      <c r="D421" s="41"/>
      <c r="E421" s="41"/>
      <c r="F421" s="41"/>
      <c r="G421" s="41"/>
      <c r="H421" s="43"/>
      <c r="I421" s="41"/>
      <c r="J421" s="41"/>
    </row>
    <row r="422" spans="1:10" ht="18.75">
      <c r="A422" s="41"/>
      <c r="B422" s="41"/>
      <c r="C422" s="41"/>
      <c r="D422" s="41"/>
      <c r="E422" s="41"/>
      <c r="F422" s="41"/>
      <c r="G422" s="41"/>
      <c r="H422" s="43"/>
      <c r="I422" s="41"/>
      <c r="J422" s="41"/>
    </row>
    <row r="423" spans="1:10" ht="18.75">
      <c r="A423" s="41"/>
      <c r="B423" s="41"/>
      <c r="C423" s="41"/>
      <c r="D423" s="41"/>
      <c r="E423" s="41"/>
      <c r="F423" s="41"/>
      <c r="G423" s="41"/>
      <c r="H423" s="43"/>
      <c r="I423" s="41"/>
      <c r="J423" s="41"/>
    </row>
    <row r="424" spans="1:10" ht="18.75">
      <c r="A424" s="41"/>
      <c r="B424" s="41"/>
      <c r="C424" s="41"/>
      <c r="D424" s="41"/>
      <c r="E424" s="41"/>
      <c r="F424" s="41"/>
      <c r="G424" s="41"/>
      <c r="H424" s="43"/>
      <c r="I424" s="41"/>
      <c r="J424" s="41"/>
    </row>
    <row r="425" spans="1:10" ht="18.75">
      <c r="A425" s="41"/>
      <c r="B425" s="41"/>
      <c r="C425" s="41"/>
      <c r="D425" s="41"/>
      <c r="E425" s="41"/>
      <c r="F425" s="41"/>
      <c r="G425" s="41"/>
      <c r="H425" s="43"/>
      <c r="I425" s="41"/>
      <c r="J425" s="41"/>
    </row>
    <row r="426" spans="1:10" ht="18.75">
      <c r="A426" s="41"/>
      <c r="B426" s="41"/>
      <c r="C426" s="41"/>
      <c r="D426" s="41"/>
      <c r="E426" s="41"/>
      <c r="F426" s="41"/>
      <c r="G426" s="41"/>
      <c r="H426" s="43"/>
      <c r="I426" s="41"/>
      <c r="J426" s="41"/>
    </row>
    <row r="427" spans="1:10" ht="18.75">
      <c r="A427" s="41"/>
      <c r="B427" s="41"/>
      <c r="C427" s="41"/>
      <c r="D427" s="41"/>
      <c r="E427" s="41"/>
      <c r="F427" s="41"/>
      <c r="G427" s="41"/>
      <c r="H427" s="43"/>
      <c r="I427" s="41"/>
      <c r="J427" s="41"/>
    </row>
    <row r="428" spans="1:10" ht="18.75">
      <c r="A428" s="41"/>
      <c r="B428" s="41"/>
      <c r="C428" s="41"/>
      <c r="D428" s="41"/>
      <c r="E428" s="41"/>
      <c r="F428" s="41"/>
      <c r="G428" s="41"/>
      <c r="H428" s="43"/>
      <c r="I428" s="41"/>
      <c r="J428" s="41"/>
    </row>
    <row r="429" spans="1:10" ht="18.75">
      <c r="A429" s="41"/>
      <c r="B429" s="41"/>
      <c r="C429" s="41"/>
      <c r="D429" s="41"/>
      <c r="E429" s="41"/>
      <c r="F429" s="41"/>
      <c r="G429" s="41"/>
      <c r="H429" s="43"/>
      <c r="I429" s="41"/>
      <c r="J429" s="41"/>
    </row>
    <row r="430" spans="1:10" ht="18.75">
      <c r="A430" s="41"/>
      <c r="B430" s="41"/>
      <c r="C430" s="41"/>
      <c r="D430" s="41"/>
      <c r="E430" s="41"/>
      <c r="F430" s="41"/>
      <c r="G430" s="41"/>
      <c r="H430" s="43"/>
      <c r="I430" s="41"/>
      <c r="J430" s="41"/>
    </row>
    <row r="431" spans="1:10" ht="18.75">
      <c r="A431" s="41"/>
      <c r="B431" s="41"/>
      <c r="C431" s="41"/>
      <c r="D431" s="41"/>
      <c r="E431" s="41"/>
      <c r="F431" s="41"/>
      <c r="G431" s="41"/>
      <c r="H431" s="43"/>
      <c r="I431" s="41"/>
      <c r="J431" s="41"/>
    </row>
    <row r="432" spans="1:10" ht="18.75">
      <c r="A432" s="41"/>
      <c r="B432" s="41"/>
      <c r="C432" s="41"/>
      <c r="D432" s="41"/>
      <c r="E432" s="41"/>
      <c r="F432" s="41"/>
      <c r="G432" s="41"/>
      <c r="H432" s="43"/>
      <c r="I432" s="41"/>
      <c r="J432" s="41"/>
    </row>
    <row r="433" spans="1:10" ht="18.75">
      <c r="A433" s="41"/>
      <c r="B433" s="41"/>
      <c r="C433" s="41"/>
      <c r="D433" s="41"/>
      <c r="E433" s="41"/>
      <c r="F433" s="41"/>
      <c r="G433" s="41"/>
      <c r="H433" s="43"/>
      <c r="I433" s="41"/>
      <c r="J433" s="41"/>
    </row>
    <row r="434" spans="1:10" ht="18.75">
      <c r="A434" s="41"/>
      <c r="B434" s="41"/>
      <c r="C434" s="41"/>
      <c r="D434" s="41"/>
      <c r="E434" s="41"/>
      <c r="F434" s="41"/>
      <c r="G434" s="41"/>
      <c r="H434" s="43"/>
      <c r="I434" s="41"/>
      <c r="J434" s="41"/>
    </row>
    <row r="435" spans="1:10" ht="18.75">
      <c r="A435" s="41"/>
      <c r="B435" s="41"/>
      <c r="C435" s="41"/>
      <c r="D435" s="41"/>
      <c r="E435" s="41"/>
      <c r="F435" s="41"/>
      <c r="G435" s="41"/>
      <c r="H435" s="43"/>
      <c r="I435" s="41"/>
      <c r="J435" s="41"/>
    </row>
    <row r="436" spans="1:10" ht="18.75">
      <c r="A436" s="41"/>
      <c r="B436" s="41"/>
      <c r="C436" s="41"/>
      <c r="D436" s="41"/>
      <c r="E436" s="41"/>
      <c r="F436" s="41"/>
      <c r="G436" s="41"/>
      <c r="H436" s="43"/>
      <c r="I436" s="41"/>
      <c r="J436" s="41"/>
    </row>
    <row r="437" spans="1:10" ht="18.75">
      <c r="A437" s="41"/>
      <c r="B437" s="41"/>
      <c r="C437" s="41"/>
      <c r="D437" s="41"/>
      <c r="E437" s="41"/>
      <c r="F437" s="41"/>
      <c r="G437" s="41"/>
      <c r="H437" s="43"/>
      <c r="I437" s="41"/>
      <c r="J437" s="41"/>
    </row>
    <row r="438" spans="1:10" ht="18.75">
      <c r="A438" s="41"/>
      <c r="B438" s="41"/>
      <c r="C438" s="41"/>
      <c r="D438" s="41"/>
      <c r="E438" s="41"/>
      <c r="F438" s="41"/>
      <c r="G438" s="41"/>
      <c r="H438" s="43"/>
      <c r="I438" s="41"/>
      <c r="J438" s="41"/>
    </row>
    <row r="439" spans="1:10" ht="18.75">
      <c r="A439" s="41"/>
      <c r="B439" s="41"/>
      <c r="C439" s="41"/>
      <c r="D439" s="41"/>
      <c r="E439" s="41"/>
      <c r="F439" s="41"/>
      <c r="G439" s="41"/>
      <c r="H439" s="43"/>
      <c r="I439" s="41"/>
      <c r="J439" s="41"/>
    </row>
    <row r="440" spans="1:10" ht="18.75">
      <c r="A440" s="41"/>
      <c r="B440" s="41"/>
      <c r="C440" s="41"/>
      <c r="D440" s="41"/>
      <c r="E440" s="41"/>
      <c r="F440" s="41"/>
      <c r="G440" s="41"/>
      <c r="H440" s="43"/>
      <c r="I440" s="41"/>
      <c r="J440" s="41"/>
    </row>
    <row r="441" spans="1:10" ht="18.75">
      <c r="A441" s="41"/>
      <c r="B441" s="41"/>
      <c r="C441" s="41"/>
      <c r="D441" s="41"/>
      <c r="E441" s="41"/>
      <c r="F441" s="41"/>
      <c r="G441" s="41"/>
      <c r="H441" s="43"/>
      <c r="I441" s="41"/>
      <c r="J441" s="41"/>
    </row>
    <row r="442" spans="1:10" ht="18.75">
      <c r="A442" s="41"/>
      <c r="B442" s="41"/>
      <c r="C442" s="41"/>
      <c r="D442" s="41"/>
      <c r="E442" s="41"/>
      <c r="F442" s="41"/>
      <c r="G442" s="41"/>
      <c r="H442" s="43"/>
      <c r="I442" s="41"/>
      <c r="J442" s="41"/>
    </row>
    <row r="443" spans="1:10" ht="18.75">
      <c r="A443" s="41"/>
      <c r="B443" s="41"/>
      <c r="C443" s="41"/>
      <c r="D443" s="41"/>
      <c r="E443" s="41"/>
      <c r="F443" s="41"/>
      <c r="G443" s="41"/>
      <c r="H443" s="43"/>
      <c r="I443" s="41"/>
      <c r="J443" s="41"/>
    </row>
    <row r="444" spans="1:10" ht="18.75">
      <c r="A444" s="41"/>
      <c r="B444" s="41"/>
      <c r="C444" s="41"/>
      <c r="D444" s="41"/>
      <c r="E444" s="41"/>
      <c r="F444" s="41"/>
      <c r="G444" s="41"/>
      <c r="H444" s="43"/>
      <c r="I444" s="41"/>
      <c r="J444" s="41"/>
    </row>
    <row r="445" spans="1:10" ht="18.75">
      <c r="A445" s="41"/>
      <c r="B445" s="41"/>
      <c r="C445" s="41"/>
      <c r="D445" s="41"/>
      <c r="E445" s="41"/>
      <c r="F445" s="41"/>
      <c r="G445" s="41"/>
      <c r="H445" s="43"/>
      <c r="I445" s="41"/>
      <c r="J445" s="41"/>
    </row>
    <row r="446" spans="1:10" ht="18.75">
      <c r="A446" s="41"/>
      <c r="B446" s="41"/>
      <c r="C446" s="41"/>
      <c r="D446" s="41"/>
      <c r="E446" s="41"/>
      <c r="F446" s="41"/>
      <c r="G446" s="41"/>
      <c r="H446" s="43"/>
      <c r="I446" s="41"/>
      <c r="J446" s="41"/>
    </row>
    <row r="447" spans="1:10" ht="18.75">
      <c r="A447" s="41"/>
      <c r="B447" s="41"/>
      <c r="C447" s="41"/>
      <c r="D447" s="41"/>
      <c r="E447" s="41"/>
      <c r="F447" s="41"/>
      <c r="G447" s="41"/>
      <c r="H447" s="43"/>
      <c r="I447" s="41"/>
      <c r="J447" s="41"/>
    </row>
    <row r="448" spans="1:10" ht="18.75">
      <c r="A448" s="41"/>
      <c r="B448" s="41"/>
      <c r="C448" s="41"/>
      <c r="D448" s="41"/>
      <c r="E448" s="41"/>
      <c r="F448" s="41"/>
      <c r="G448" s="41"/>
      <c r="H448" s="43"/>
      <c r="I448" s="41"/>
      <c r="J448" s="41"/>
    </row>
    <row r="449" spans="1:10" ht="18.75">
      <c r="A449" s="41"/>
      <c r="B449" s="41"/>
      <c r="C449" s="41"/>
      <c r="D449" s="41"/>
      <c r="E449" s="41"/>
      <c r="F449" s="41"/>
      <c r="G449" s="41"/>
      <c r="H449" s="43"/>
      <c r="I449" s="41"/>
      <c r="J449" s="41"/>
    </row>
    <row r="450" spans="1:10" ht="18.75">
      <c r="A450" s="41"/>
      <c r="B450" s="41"/>
      <c r="C450" s="41"/>
      <c r="D450" s="41"/>
      <c r="E450" s="41"/>
      <c r="F450" s="41"/>
      <c r="G450" s="41"/>
      <c r="H450" s="43"/>
      <c r="I450" s="41"/>
      <c r="J450" s="41"/>
    </row>
    <row r="451" spans="1:10" ht="18.75">
      <c r="A451" s="41"/>
      <c r="B451" s="41"/>
      <c r="C451" s="41"/>
      <c r="D451" s="41"/>
      <c r="E451" s="41"/>
      <c r="F451" s="41"/>
      <c r="G451" s="41"/>
      <c r="H451" s="43"/>
      <c r="I451" s="41"/>
      <c r="J451" s="41"/>
    </row>
    <row r="452" spans="1:10" ht="18.75">
      <c r="A452" s="41"/>
      <c r="B452" s="41"/>
      <c r="C452" s="41"/>
      <c r="D452" s="41"/>
      <c r="E452" s="41"/>
      <c r="F452" s="41"/>
      <c r="G452" s="41"/>
      <c r="H452" s="43"/>
      <c r="I452" s="41"/>
      <c r="J452" s="41"/>
    </row>
    <row r="453" spans="1:10" ht="18.75">
      <c r="A453" s="41"/>
      <c r="B453" s="41"/>
      <c r="C453" s="41"/>
      <c r="D453" s="41"/>
      <c r="E453" s="41"/>
      <c r="F453" s="41"/>
      <c r="G453" s="41"/>
      <c r="H453" s="43"/>
      <c r="I453" s="41"/>
      <c r="J453" s="41"/>
    </row>
    <row r="454" spans="1:10" ht="18.75">
      <c r="A454" s="41"/>
      <c r="B454" s="41"/>
      <c r="C454" s="41"/>
      <c r="D454" s="41"/>
      <c r="E454" s="41"/>
      <c r="F454" s="41"/>
      <c r="G454" s="41"/>
      <c r="H454" s="43"/>
      <c r="I454" s="41"/>
      <c r="J454" s="41"/>
    </row>
    <row r="455" spans="1:10" ht="18.75">
      <c r="A455" s="41"/>
      <c r="B455" s="41"/>
      <c r="C455" s="41"/>
      <c r="D455" s="41"/>
      <c r="E455" s="41"/>
      <c r="F455" s="41"/>
      <c r="G455" s="41"/>
      <c r="H455" s="43"/>
      <c r="I455" s="41"/>
      <c r="J455" s="41"/>
    </row>
    <row r="456" spans="1:10" ht="18.75">
      <c r="A456" s="41"/>
      <c r="B456" s="41"/>
      <c r="C456" s="41"/>
      <c r="D456" s="41"/>
      <c r="E456" s="41"/>
      <c r="F456" s="41"/>
      <c r="G456" s="41"/>
      <c r="H456" s="43"/>
      <c r="I456" s="41"/>
      <c r="J456" s="41"/>
    </row>
    <row r="457" spans="1:10" ht="18.75">
      <c r="A457" s="41"/>
      <c r="B457" s="41"/>
      <c r="C457" s="41"/>
      <c r="D457" s="41"/>
      <c r="E457" s="41"/>
      <c r="F457" s="41"/>
      <c r="G457" s="41"/>
      <c r="H457" s="43"/>
      <c r="I457" s="41"/>
      <c r="J457" s="41"/>
    </row>
    <row r="458" spans="1:10" ht="18.75">
      <c r="A458" s="41"/>
      <c r="B458" s="41"/>
      <c r="C458" s="41"/>
      <c r="D458" s="41"/>
      <c r="E458" s="41"/>
      <c r="F458" s="41"/>
      <c r="G458" s="41"/>
      <c r="H458" s="43"/>
      <c r="I458" s="41"/>
      <c r="J458" s="41"/>
    </row>
    <row r="459" spans="1:10" ht="18.75">
      <c r="A459" s="41"/>
      <c r="B459" s="41"/>
      <c r="C459" s="41"/>
      <c r="D459" s="41"/>
      <c r="E459" s="41"/>
      <c r="F459" s="41"/>
      <c r="G459" s="41"/>
      <c r="H459" s="43"/>
      <c r="I459" s="41"/>
      <c r="J459" s="41"/>
    </row>
    <row r="460" spans="1:10" ht="18.75">
      <c r="A460" s="41"/>
      <c r="B460" s="41"/>
      <c r="C460" s="41"/>
      <c r="D460" s="41"/>
      <c r="E460" s="41"/>
      <c r="F460" s="41"/>
      <c r="G460" s="41"/>
      <c r="H460" s="43"/>
      <c r="I460" s="41"/>
      <c r="J460" s="41"/>
    </row>
    <row r="461" spans="1:10" ht="18.75">
      <c r="A461" s="41"/>
      <c r="B461" s="41"/>
      <c r="C461" s="41"/>
      <c r="D461" s="41"/>
      <c r="E461" s="41"/>
      <c r="F461" s="41"/>
      <c r="G461" s="41"/>
      <c r="H461" s="43"/>
      <c r="I461" s="41"/>
      <c r="J461" s="41"/>
    </row>
    <row r="462" spans="1:10" ht="18.75">
      <c r="A462" s="41"/>
      <c r="B462" s="41"/>
      <c r="C462" s="41"/>
      <c r="D462" s="41"/>
      <c r="E462" s="41"/>
      <c r="F462" s="41"/>
      <c r="G462" s="41"/>
      <c r="H462" s="43"/>
      <c r="I462" s="41"/>
      <c r="J462" s="41"/>
    </row>
    <row r="463" spans="1:10" ht="18.75">
      <c r="A463" s="41"/>
      <c r="B463" s="41"/>
      <c r="C463" s="41"/>
      <c r="D463" s="41"/>
      <c r="E463" s="41"/>
      <c r="F463" s="41"/>
      <c r="G463" s="41"/>
      <c r="H463" s="43"/>
      <c r="I463" s="41"/>
      <c r="J463" s="41"/>
    </row>
    <row r="464" spans="1:10" ht="18.75">
      <c r="A464" s="41"/>
      <c r="B464" s="41"/>
      <c r="C464" s="41"/>
      <c r="D464" s="41"/>
      <c r="E464" s="41"/>
      <c r="F464" s="41"/>
      <c r="G464" s="41"/>
      <c r="H464" s="43"/>
      <c r="I464" s="41"/>
      <c r="J464" s="41"/>
    </row>
    <row r="465" spans="1:10" ht="18.75">
      <c r="A465" s="41"/>
      <c r="B465" s="41"/>
      <c r="C465" s="41"/>
      <c r="D465" s="41"/>
      <c r="E465" s="41"/>
      <c r="F465" s="41"/>
      <c r="G465" s="41"/>
      <c r="H465" s="43"/>
      <c r="I465" s="41"/>
      <c r="J465" s="41"/>
    </row>
    <row r="466" spans="1:10" ht="18.75">
      <c r="A466" s="41"/>
      <c r="B466" s="41"/>
      <c r="C466" s="41"/>
      <c r="D466" s="41"/>
      <c r="E466" s="41"/>
      <c r="F466" s="41"/>
      <c r="G466" s="41"/>
      <c r="H466" s="43"/>
      <c r="I466" s="41"/>
      <c r="J466" s="41"/>
    </row>
    <row r="467" spans="1:10" ht="18.75">
      <c r="A467" s="41"/>
      <c r="B467" s="41"/>
      <c r="C467" s="41"/>
      <c r="D467" s="41"/>
      <c r="E467" s="41"/>
      <c r="F467" s="41"/>
      <c r="G467" s="41"/>
      <c r="H467" s="43"/>
      <c r="I467" s="41"/>
      <c r="J467" s="41"/>
    </row>
    <row r="468" spans="1:10" ht="18.75">
      <c r="A468" s="41"/>
      <c r="B468" s="41"/>
      <c r="C468" s="41"/>
      <c r="D468" s="41"/>
      <c r="E468" s="41"/>
      <c r="F468" s="41"/>
      <c r="G468" s="41"/>
      <c r="H468" s="43"/>
      <c r="I468" s="41"/>
      <c r="J468" s="41"/>
    </row>
    <row r="469" spans="1:10" ht="18.75">
      <c r="A469" s="41"/>
      <c r="B469" s="41"/>
      <c r="C469" s="41"/>
      <c r="D469" s="41"/>
      <c r="E469" s="41"/>
      <c r="F469" s="41"/>
      <c r="G469" s="41"/>
      <c r="H469" s="43"/>
      <c r="I469" s="41"/>
      <c r="J469" s="41"/>
    </row>
    <row r="470" spans="1:10" ht="18.75">
      <c r="A470" s="41"/>
      <c r="B470" s="41"/>
      <c r="C470" s="41"/>
      <c r="D470" s="41"/>
      <c r="E470" s="41"/>
      <c r="F470" s="41"/>
      <c r="G470" s="41"/>
      <c r="H470" s="43"/>
      <c r="I470" s="41"/>
      <c r="J470" s="41"/>
    </row>
    <row r="471" spans="1:10" ht="18.75">
      <c r="A471" s="41"/>
      <c r="B471" s="41"/>
      <c r="C471" s="41"/>
      <c r="D471" s="41"/>
      <c r="E471" s="41"/>
      <c r="F471" s="41"/>
      <c r="G471" s="41"/>
      <c r="H471" s="43"/>
      <c r="I471" s="41"/>
      <c r="J471" s="41"/>
    </row>
    <row r="472" spans="1:10" ht="18.75">
      <c r="A472" s="41"/>
      <c r="B472" s="41"/>
      <c r="C472" s="41"/>
      <c r="D472" s="41"/>
      <c r="E472" s="41"/>
      <c r="F472" s="41"/>
      <c r="G472" s="41"/>
      <c r="H472" s="43"/>
      <c r="I472" s="41"/>
      <c r="J472" s="41"/>
    </row>
    <row r="473" spans="1:10" ht="18.75">
      <c r="A473" s="41"/>
      <c r="B473" s="41"/>
      <c r="C473" s="41"/>
      <c r="D473" s="41"/>
      <c r="E473" s="41"/>
      <c r="F473" s="41"/>
      <c r="G473" s="41"/>
      <c r="H473" s="43"/>
      <c r="I473" s="41"/>
      <c r="J473" s="41"/>
    </row>
    <row r="474" spans="1:10" ht="18.75">
      <c r="A474" s="41"/>
      <c r="B474" s="41"/>
      <c r="C474" s="41"/>
      <c r="D474" s="41"/>
      <c r="E474" s="41"/>
      <c r="F474" s="41"/>
      <c r="G474" s="41"/>
      <c r="H474" s="43"/>
      <c r="I474" s="41"/>
      <c r="J474" s="41"/>
    </row>
    <row r="475" spans="1:10" ht="18.75">
      <c r="A475" s="41"/>
      <c r="B475" s="41"/>
      <c r="C475" s="41"/>
      <c r="D475" s="41"/>
      <c r="E475" s="41"/>
      <c r="F475" s="41"/>
      <c r="G475" s="41"/>
      <c r="H475" s="43"/>
      <c r="I475" s="41"/>
      <c r="J475" s="41"/>
    </row>
    <row r="476" spans="1:10" ht="18.75">
      <c r="A476" s="41"/>
      <c r="B476" s="41"/>
      <c r="C476" s="41"/>
      <c r="D476" s="41"/>
      <c r="E476" s="41"/>
      <c r="F476" s="41"/>
      <c r="G476" s="41"/>
      <c r="H476" s="43"/>
      <c r="I476" s="41"/>
      <c r="J476" s="41"/>
    </row>
    <row r="477" spans="1:10" ht="18.75">
      <c r="A477" s="41"/>
      <c r="B477" s="41"/>
      <c r="C477" s="41"/>
      <c r="D477" s="41"/>
      <c r="E477" s="41"/>
      <c r="F477" s="41"/>
      <c r="G477" s="41"/>
      <c r="H477" s="43"/>
      <c r="I477" s="41"/>
      <c r="J477" s="41"/>
    </row>
    <row r="478" spans="1:10" ht="18.75">
      <c r="A478" s="41"/>
      <c r="B478" s="41"/>
      <c r="C478" s="41"/>
      <c r="D478" s="41"/>
      <c r="E478" s="41"/>
      <c r="F478" s="41"/>
      <c r="G478" s="41"/>
      <c r="H478" s="43"/>
      <c r="I478" s="41"/>
      <c r="J478" s="41"/>
    </row>
    <row r="479" spans="1:10" ht="18.75">
      <c r="A479" s="41"/>
      <c r="B479" s="41"/>
      <c r="C479" s="41"/>
      <c r="D479" s="41"/>
      <c r="E479" s="41"/>
      <c r="F479" s="41"/>
      <c r="G479" s="41"/>
      <c r="H479" s="43"/>
      <c r="I479" s="41"/>
      <c r="J479" s="41"/>
    </row>
    <row r="480" spans="1:10" ht="18.75">
      <c r="A480" s="41"/>
      <c r="B480" s="41"/>
      <c r="C480" s="41"/>
      <c r="D480" s="41"/>
      <c r="E480" s="41"/>
      <c r="F480" s="41"/>
      <c r="G480" s="41"/>
      <c r="H480" s="43"/>
      <c r="I480" s="41"/>
      <c r="J480" s="41"/>
    </row>
    <row r="481" spans="1:10" ht="18.75">
      <c r="A481" s="41"/>
      <c r="B481" s="41"/>
      <c r="C481" s="41"/>
      <c r="D481" s="41"/>
      <c r="E481" s="41"/>
      <c r="F481" s="41"/>
      <c r="G481" s="41"/>
      <c r="H481" s="43"/>
      <c r="I481" s="41"/>
      <c r="J481" s="41"/>
    </row>
    <row r="482" spans="1:10" ht="18.75">
      <c r="A482" s="41"/>
      <c r="B482" s="41"/>
      <c r="C482" s="41"/>
      <c r="D482" s="41"/>
      <c r="E482" s="41"/>
      <c r="F482" s="41"/>
      <c r="G482" s="41"/>
      <c r="H482" s="43"/>
      <c r="I482" s="41"/>
      <c r="J482" s="41"/>
    </row>
    <row r="483" spans="1:10" ht="18.75">
      <c r="A483" s="41"/>
      <c r="B483" s="41"/>
      <c r="C483" s="41"/>
      <c r="D483" s="41"/>
      <c r="E483" s="41"/>
      <c r="F483" s="41"/>
      <c r="G483" s="41"/>
      <c r="H483" s="43"/>
      <c r="I483" s="41"/>
      <c r="J483" s="41"/>
    </row>
    <row r="484" spans="1:10" ht="18.75">
      <c r="A484" s="41"/>
      <c r="B484" s="41"/>
      <c r="C484" s="41"/>
      <c r="D484" s="41"/>
      <c r="E484" s="41"/>
      <c r="F484" s="41"/>
      <c r="G484" s="41"/>
      <c r="H484" s="43"/>
      <c r="I484" s="41"/>
      <c r="J484" s="41"/>
    </row>
    <row r="485" spans="1:10" ht="18.75">
      <c r="A485" s="41"/>
      <c r="B485" s="41"/>
      <c r="C485" s="41"/>
      <c r="D485" s="41"/>
      <c r="E485" s="41"/>
      <c r="F485" s="41"/>
      <c r="G485" s="41"/>
      <c r="H485" s="43"/>
      <c r="I485" s="41"/>
      <c r="J485" s="41"/>
    </row>
    <row r="486" spans="1:10" ht="18.75">
      <c r="A486" s="41"/>
      <c r="B486" s="41"/>
      <c r="C486" s="41"/>
      <c r="D486" s="41"/>
      <c r="E486" s="41"/>
      <c r="F486" s="41"/>
      <c r="G486" s="41"/>
      <c r="H486" s="43"/>
      <c r="I486" s="41"/>
      <c r="J486" s="41"/>
    </row>
    <row r="487" spans="1:10" ht="18.75">
      <c r="A487" s="41"/>
      <c r="B487" s="41"/>
      <c r="C487" s="41"/>
      <c r="D487" s="41"/>
      <c r="E487" s="41"/>
      <c r="F487" s="41"/>
      <c r="G487" s="41"/>
      <c r="H487" s="43"/>
      <c r="I487" s="41"/>
      <c r="J487" s="41"/>
    </row>
    <row r="488" spans="1:10" ht="18.75">
      <c r="A488" s="41"/>
      <c r="B488" s="41"/>
      <c r="C488" s="41"/>
      <c r="D488" s="41"/>
      <c r="E488" s="41"/>
      <c r="F488" s="41"/>
      <c r="G488" s="41"/>
      <c r="H488" s="43"/>
      <c r="I488" s="41"/>
      <c r="J488" s="41"/>
    </row>
    <row r="489" spans="1:10" ht="18.75">
      <c r="A489" s="41"/>
      <c r="B489" s="41"/>
      <c r="C489" s="41"/>
      <c r="D489" s="41"/>
      <c r="E489" s="41"/>
      <c r="F489" s="41"/>
      <c r="G489" s="41"/>
      <c r="H489" s="43"/>
      <c r="I489" s="41"/>
      <c r="J489" s="41"/>
    </row>
    <row r="490" spans="1:10" ht="18.75">
      <c r="A490" s="41"/>
      <c r="B490" s="41"/>
      <c r="C490" s="41"/>
      <c r="D490" s="41"/>
      <c r="E490" s="41"/>
      <c r="F490" s="41"/>
      <c r="G490" s="41"/>
      <c r="H490" s="43"/>
      <c r="I490" s="41"/>
      <c r="J490" s="41"/>
    </row>
    <row r="491" spans="1:10" ht="18.75">
      <c r="A491" s="41"/>
      <c r="B491" s="41"/>
      <c r="C491" s="41"/>
      <c r="D491" s="41"/>
      <c r="E491" s="41"/>
      <c r="F491" s="41"/>
      <c r="G491" s="41"/>
      <c r="H491" s="43"/>
      <c r="I491" s="41"/>
      <c r="J491" s="41"/>
    </row>
    <row r="492" spans="1:10" ht="18.75">
      <c r="A492" s="41"/>
      <c r="B492" s="41"/>
      <c r="C492" s="41"/>
      <c r="D492" s="41"/>
      <c r="E492" s="41"/>
      <c r="F492" s="41"/>
      <c r="G492" s="41"/>
      <c r="H492" s="43"/>
      <c r="I492" s="41"/>
      <c r="J492" s="41"/>
    </row>
    <row r="493" spans="1:10" ht="18.75">
      <c r="A493" s="41"/>
      <c r="B493" s="41"/>
      <c r="C493" s="41"/>
      <c r="D493" s="41"/>
      <c r="E493" s="41"/>
      <c r="F493" s="41"/>
      <c r="G493" s="41"/>
      <c r="H493" s="43"/>
      <c r="I493" s="41"/>
      <c r="J493" s="41"/>
    </row>
    <row r="494" spans="1:10" ht="18.75">
      <c r="A494" s="41"/>
      <c r="B494" s="41"/>
      <c r="C494" s="41"/>
      <c r="D494" s="41"/>
      <c r="E494" s="41"/>
      <c r="F494" s="41"/>
      <c r="G494" s="41"/>
      <c r="H494" s="43"/>
      <c r="I494" s="41"/>
      <c r="J494" s="41"/>
    </row>
    <row r="495" spans="1:10" ht="18.75">
      <c r="A495" s="41"/>
      <c r="B495" s="41"/>
      <c r="C495" s="41"/>
      <c r="D495" s="41"/>
      <c r="E495" s="41"/>
      <c r="F495" s="41"/>
      <c r="G495" s="41"/>
      <c r="H495" s="43"/>
      <c r="I495" s="41"/>
      <c r="J495" s="41"/>
    </row>
    <row r="496" spans="1:10" ht="18.75">
      <c r="A496" s="41"/>
      <c r="B496" s="41"/>
      <c r="C496" s="41"/>
      <c r="D496" s="41"/>
      <c r="E496" s="41"/>
      <c r="F496" s="41"/>
      <c r="G496" s="41"/>
      <c r="H496" s="43"/>
      <c r="I496" s="41"/>
      <c r="J496" s="41"/>
    </row>
    <row r="497" spans="1:10" ht="18.75">
      <c r="A497" s="41"/>
      <c r="B497" s="41"/>
      <c r="C497" s="41"/>
      <c r="D497" s="41"/>
      <c r="E497" s="41"/>
      <c r="F497" s="41"/>
      <c r="G497" s="41"/>
      <c r="H497" s="43"/>
      <c r="I497" s="41"/>
      <c r="J497" s="41"/>
    </row>
    <row r="498" spans="1:10" ht="18.75">
      <c r="A498" s="41"/>
      <c r="B498" s="41"/>
      <c r="C498" s="41"/>
      <c r="D498" s="41"/>
      <c r="E498" s="41"/>
      <c r="F498" s="41"/>
      <c r="G498" s="41"/>
      <c r="H498" s="43"/>
      <c r="I498" s="41"/>
      <c r="J498" s="41"/>
    </row>
    <row r="499" spans="1:10" ht="18.75">
      <c r="A499" s="41"/>
      <c r="B499" s="41"/>
      <c r="C499" s="41"/>
      <c r="D499" s="41"/>
      <c r="E499" s="41"/>
      <c r="F499" s="41"/>
      <c r="G499" s="41"/>
      <c r="H499" s="43"/>
      <c r="I499" s="41"/>
      <c r="J499" s="41"/>
    </row>
    <row r="500" spans="1:10" ht="18.75">
      <c r="A500" s="41"/>
      <c r="B500" s="41"/>
      <c r="C500" s="41"/>
      <c r="D500" s="41"/>
      <c r="E500" s="41"/>
      <c r="F500" s="41"/>
      <c r="G500" s="41"/>
      <c r="H500" s="43"/>
      <c r="I500" s="41"/>
      <c r="J500" s="41"/>
    </row>
    <row r="501" spans="1:10" ht="18.75">
      <c r="A501" s="41"/>
      <c r="B501" s="41"/>
      <c r="C501" s="41"/>
      <c r="D501" s="41"/>
      <c r="E501" s="41"/>
      <c r="F501" s="41"/>
      <c r="G501" s="41"/>
      <c r="H501" s="43"/>
      <c r="I501" s="41"/>
      <c r="J501" s="41"/>
    </row>
    <row r="502" spans="1:10" ht="18.75">
      <c r="A502" s="41"/>
      <c r="B502" s="41"/>
      <c r="C502" s="41"/>
      <c r="D502" s="41"/>
      <c r="E502" s="41"/>
      <c r="F502" s="41"/>
      <c r="G502" s="41"/>
      <c r="H502" s="43"/>
      <c r="I502" s="41"/>
      <c r="J502" s="41"/>
    </row>
    <row r="503" spans="1:10" ht="18.75">
      <c r="A503" s="41"/>
      <c r="B503" s="41"/>
      <c r="C503" s="41"/>
      <c r="D503" s="41"/>
      <c r="E503" s="41"/>
      <c r="F503" s="41"/>
      <c r="G503" s="41"/>
      <c r="H503" s="43"/>
      <c r="I503" s="41"/>
      <c r="J503" s="41"/>
    </row>
    <row r="504" spans="1:10" ht="18.75">
      <c r="A504" s="41"/>
      <c r="B504" s="41"/>
      <c r="C504" s="41"/>
      <c r="D504" s="41"/>
      <c r="E504" s="41"/>
      <c r="F504" s="41"/>
      <c r="G504" s="41"/>
      <c r="H504" s="43"/>
      <c r="I504" s="41"/>
      <c r="J504" s="41"/>
    </row>
    <row r="505" spans="1:10" ht="18.75">
      <c r="A505" s="41"/>
      <c r="B505" s="41"/>
      <c r="C505" s="41"/>
      <c r="D505" s="41"/>
      <c r="E505" s="41"/>
      <c r="F505" s="41"/>
      <c r="G505" s="41"/>
      <c r="H505" s="43"/>
      <c r="I505" s="41"/>
      <c r="J505" s="41"/>
    </row>
    <row r="506" spans="1:10" ht="18.75">
      <c r="A506" s="41"/>
      <c r="B506" s="41"/>
      <c r="C506" s="41"/>
      <c r="D506" s="41"/>
      <c r="E506" s="41"/>
      <c r="F506" s="41"/>
      <c r="G506" s="41"/>
      <c r="H506" s="43"/>
      <c r="I506" s="41"/>
      <c r="J506" s="41"/>
    </row>
    <row r="507" spans="1:10" ht="18.75">
      <c r="A507" s="41"/>
      <c r="B507" s="41"/>
      <c r="C507" s="41"/>
      <c r="D507" s="41"/>
      <c r="E507" s="41"/>
      <c r="F507" s="41"/>
      <c r="G507" s="41"/>
      <c r="H507" s="43"/>
      <c r="I507" s="41"/>
      <c r="J507" s="41"/>
    </row>
    <row r="508" spans="1:10" ht="18.75">
      <c r="A508" s="41"/>
      <c r="B508" s="41"/>
      <c r="C508" s="41"/>
      <c r="D508" s="41"/>
      <c r="E508" s="41"/>
      <c r="F508" s="41"/>
      <c r="G508" s="41"/>
      <c r="H508" s="43"/>
      <c r="I508" s="41"/>
      <c r="J508" s="41"/>
    </row>
    <row r="509" spans="1:10" ht="18.75">
      <c r="A509" s="41"/>
      <c r="B509" s="41"/>
      <c r="C509" s="41"/>
      <c r="D509" s="41"/>
      <c r="E509" s="41"/>
      <c r="F509" s="41"/>
      <c r="G509" s="41"/>
      <c r="H509" s="43"/>
      <c r="I509" s="41"/>
      <c r="J509" s="41"/>
    </row>
    <row r="510" spans="1:10" ht="18.75">
      <c r="A510" s="41"/>
      <c r="B510" s="41"/>
      <c r="C510" s="41"/>
      <c r="D510" s="41"/>
      <c r="E510" s="41"/>
      <c r="F510" s="41"/>
      <c r="G510" s="41"/>
      <c r="H510" s="43"/>
      <c r="I510" s="41"/>
      <c r="J510" s="41"/>
    </row>
    <row r="511" spans="1:10" ht="18.75">
      <c r="A511" s="41"/>
      <c r="B511" s="41"/>
      <c r="C511" s="41"/>
      <c r="D511" s="41"/>
      <c r="E511" s="41"/>
      <c r="F511" s="41"/>
      <c r="G511" s="41"/>
      <c r="H511" s="43"/>
      <c r="I511" s="41"/>
      <c r="J511" s="41"/>
    </row>
    <row r="512" spans="1:10" ht="18.75">
      <c r="A512" s="41"/>
      <c r="B512" s="41"/>
      <c r="C512" s="41"/>
      <c r="D512" s="41"/>
      <c r="E512" s="41"/>
      <c r="F512" s="41"/>
      <c r="G512" s="41"/>
      <c r="H512" s="43"/>
      <c r="I512" s="41"/>
      <c r="J512" s="41"/>
    </row>
    <row r="513" spans="1:10" ht="18.75">
      <c r="A513" s="41"/>
      <c r="B513" s="41"/>
      <c r="C513" s="41"/>
      <c r="D513" s="41"/>
      <c r="E513" s="41"/>
      <c r="F513" s="41"/>
      <c r="G513" s="41"/>
      <c r="H513" s="43"/>
      <c r="I513" s="41"/>
      <c r="J513" s="41"/>
    </row>
    <row r="514" spans="1:10" ht="18.75">
      <c r="A514" s="41"/>
      <c r="B514" s="41"/>
      <c r="C514" s="41"/>
      <c r="D514" s="41"/>
      <c r="E514" s="41"/>
      <c r="F514" s="41"/>
      <c r="G514" s="41"/>
      <c r="H514" s="43"/>
      <c r="I514" s="41"/>
      <c r="J514" s="41"/>
    </row>
    <row r="515" spans="1:10" ht="18.75">
      <c r="A515" s="41"/>
      <c r="B515" s="41"/>
      <c r="C515" s="41"/>
      <c r="D515" s="41"/>
      <c r="E515" s="41"/>
      <c r="F515" s="41"/>
      <c r="G515" s="41"/>
      <c r="H515" s="43"/>
      <c r="I515" s="41"/>
      <c r="J515" s="41"/>
    </row>
    <row r="516" spans="1:10" ht="18.75">
      <c r="A516" s="41"/>
      <c r="B516" s="41"/>
      <c r="C516" s="41"/>
      <c r="D516" s="41"/>
      <c r="E516" s="41"/>
      <c r="F516" s="41"/>
      <c r="G516" s="41"/>
      <c r="H516" s="43"/>
      <c r="I516" s="41"/>
      <c r="J516" s="41"/>
    </row>
    <row r="517" spans="1:10" ht="18.75">
      <c r="A517" s="41"/>
      <c r="B517" s="41"/>
      <c r="C517" s="41"/>
      <c r="D517" s="41"/>
      <c r="E517" s="41"/>
      <c r="F517" s="41"/>
      <c r="G517" s="41"/>
      <c r="H517" s="43"/>
      <c r="I517" s="41"/>
      <c r="J517" s="41"/>
    </row>
    <row r="518" spans="1:10" ht="18.75">
      <c r="A518" s="41"/>
      <c r="B518" s="41"/>
      <c r="C518" s="41"/>
      <c r="D518" s="41"/>
      <c r="E518" s="41"/>
      <c r="F518" s="41"/>
      <c r="G518" s="41"/>
      <c r="H518" s="43"/>
      <c r="I518" s="41"/>
      <c r="J518" s="41"/>
    </row>
    <row r="519" spans="1:10" ht="18.75">
      <c r="A519" s="41"/>
      <c r="B519" s="41"/>
      <c r="C519" s="41"/>
      <c r="D519" s="41"/>
      <c r="E519" s="41"/>
      <c r="F519" s="41"/>
      <c r="G519" s="41"/>
      <c r="H519" s="43"/>
      <c r="I519" s="41"/>
      <c r="J519" s="41"/>
    </row>
    <row r="520" spans="1:10" ht="18.75">
      <c r="A520" s="41"/>
      <c r="B520" s="41"/>
      <c r="C520" s="41"/>
      <c r="D520" s="41"/>
      <c r="E520" s="41"/>
      <c r="F520" s="41"/>
      <c r="G520" s="41"/>
      <c r="H520" s="43"/>
      <c r="I520" s="41"/>
      <c r="J520" s="41"/>
    </row>
    <row r="521" spans="1:10" ht="18.75">
      <c r="A521" s="41"/>
      <c r="B521" s="41"/>
      <c r="C521" s="41"/>
      <c r="D521" s="41"/>
      <c r="E521" s="41"/>
      <c r="F521" s="41"/>
      <c r="G521" s="41"/>
      <c r="H521" s="43"/>
      <c r="I521" s="41"/>
      <c r="J521" s="41"/>
    </row>
    <row r="522" spans="1:10" ht="18.75">
      <c r="A522" s="41"/>
      <c r="B522" s="41"/>
      <c r="C522" s="41"/>
      <c r="D522" s="41"/>
      <c r="E522" s="41"/>
      <c r="F522" s="41"/>
      <c r="G522" s="41"/>
      <c r="H522" s="43"/>
      <c r="I522" s="41"/>
      <c r="J522" s="41"/>
    </row>
    <row r="523" spans="1:10" ht="18.75">
      <c r="A523" s="41"/>
      <c r="B523" s="41"/>
      <c r="C523" s="41"/>
      <c r="D523" s="41"/>
      <c r="E523" s="41"/>
      <c r="F523" s="41"/>
      <c r="G523" s="41"/>
      <c r="H523" s="43"/>
      <c r="I523" s="41"/>
      <c r="J523" s="41"/>
    </row>
    <row r="524" spans="1:10" ht="18.75">
      <c r="A524" s="41"/>
      <c r="B524" s="41"/>
      <c r="C524" s="41"/>
      <c r="D524" s="41"/>
      <c r="E524" s="41"/>
      <c r="F524" s="41"/>
      <c r="G524" s="41"/>
      <c r="H524" s="43"/>
      <c r="I524" s="41"/>
      <c r="J524" s="41"/>
    </row>
    <row r="525" spans="1:10" ht="18.75">
      <c r="A525" s="41"/>
      <c r="B525" s="41"/>
      <c r="C525" s="41"/>
      <c r="D525" s="41"/>
      <c r="E525" s="41"/>
      <c r="F525" s="41"/>
      <c r="G525" s="41"/>
      <c r="H525" s="43"/>
      <c r="I525" s="41"/>
      <c r="J525" s="41"/>
    </row>
    <row r="526" spans="1:10" ht="18.75">
      <c r="A526" s="41"/>
      <c r="B526" s="41"/>
      <c r="C526" s="41"/>
      <c r="D526" s="41"/>
      <c r="E526" s="41"/>
      <c r="F526" s="41"/>
      <c r="G526" s="41"/>
      <c r="H526" s="43"/>
      <c r="I526" s="41"/>
      <c r="J526" s="41"/>
    </row>
    <row r="527" spans="1:10" ht="18.75">
      <c r="A527" s="41"/>
      <c r="B527" s="41"/>
      <c r="C527" s="41"/>
      <c r="D527" s="41"/>
      <c r="E527" s="41"/>
      <c r="F527" s="41"/>
      <c r="G527" s="41"/>
      <c r="H527" s="43"/>
      <c r="I527" s="41"/>
      <c r="J527" s="41"/>
    </row>
    <row r="528" spans="1:10" ht="18.75">
      <c r="A528" s="41"/>
      <c r="B528" s="41"/>
      <c r="C528" s="41"/>
      <c r="D528" s="41"/>
      <c r="E528" s="41"/>
      <c r="F528" s="41"/>
      <c r="G528" s="41"/>
      <c r="H528" s="43"/>
      <c r="I528" s="41"/>
      <c r="J528" s="41"/>
    </row>
    <row r="529" spans="1:10" ht="18.75">
      <c r="A529" s="41"/>
      <c r="B529" s="41"/>
      <c r="C529" s="41"/>
      <c r="D529" s="41"/>
      <c r="E529" s="41"/>
      <c r="F529" s="41"/>
      <c r="G529" s="41"/>
      <c r="H529" s="43"/>
      <c r="I529" s="41"/>
      <c r="J529" s="41"/>
    </row>
    <row r="530" spans="1:10" ht="18.75">
      <c r="A530" s="41"/>
      <c r="B530" s="41"/>
      <c r="C530" s="41"/>
      <c r="D530" s="41"/>
      <c r="E530" s="41"/>
      <c r="F530" s="41"/>
      <c r="G530" s="41"/>
      <c r="H530" s="43"/>
      <c r="I530" s="41"/>
      <c r="J530" s="41"/>
    </row>
    <row r="531" spans="1:10" ht="18.75">
      <c r="A531" s="41"/>
      <c r="B531" s="41"/>
      <c r="C531" s="41"/>
      <c r="D531" s="41"/>
      <c r="E531" s="41"/>
      <c r="F531" s="41"/>
      <c r="G531" s="41"/>
      <c r="H531" s="43"/>
      <c r="I531" s="41"/>
      <c r="J531" s="41"/>
    </row>
  </sheetData>
  <sheetProtection/>
  <mergeCells count="8">
    <mergeCell ref="A2:A4"/>
    <mergeCell ref="B2:B4"/>
    <mergeCell ref="C2:C4"/>
    <mergeCell ref="E2:G2"/>
    <mergeCell ref="A25:A27"/>
    <mergeCell ref="B25:B27"/>
    <mergeCell ref="C25:C27"/>
    <mergeCell ref="E25:G25"/>
  </mergeCells>
  <printOptions horizontalCentered="1"/>
  <pageMargins left="0.41" right="0.03937007874015748" top="0.7086614173228347" bottom="0.5118110236220472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33"/>
  <sheetViews>
    <sheetView view="pageBreakPreview" zoomScaleNormal="90" zoomScaleSheetLayoutView="100" zoomScalePageLayoutView="0" workbookViewId="0" topLeftCell="A7">
      <selection activeCell="H19" sqref="H19:H20"/>
    </sheetView>
  </sheetViews>
  <sheetFormatPr defaultColWidth="9.140625" defaultRowHeight="15"/>
  <cols>
    <col min="1" max="1" width="2.8515625" style="1" customWidth="1"/>
    <col min="2" max="2" width="19.421875" style="1" customWidth="1"/>
    <col min="3" max="3" width="25.28125" style="1" customWidth="1"/>
    <col min="4" max="4" width="23.28125" style="1" customWidth="1"/>
    <col min="5" max="7" width="8.140625" style="1" customWidth="1"/>
    <col min="8" max="8" width="8.57421875" style="1" customWidth="1"/>
    <col min="9" max="9" width="17.421875" style="1" customWidth="1"/>
    <col min="10" max="10" width="13.00390625" style="1" customWidth="1"/>
    <col min="11" max="11" width="4.28125" style="1" customWidth="1"/>
    <col min="12" max="16384" width="9.00390625" style="1" customWidth="1"/>
  </cols>
  <sheetData>
    <row r="1" spans="1:10" ht="21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4" s="52" customFormat="1" ht="21">
      <c r="A2" s="4" t="s">
        <v>1095</v>
      </c>
      <c r="B2" s="2"/>
      <c r="C2" s="2"/>
      <c r="D2" s="2"/>
      <c r="E2" s="2"/>
      <c r="F2" s="2"/>
      <c r="G2" s="2"/>
      <c r="H2" s="2"/>
      <c r="I2" s="2"/>
      <c r="J2" s="2"/>
      <c r="L2" s="82">
        <v>58</v>
      </c>
      <c r="M2" s="82">
        <v>59</v>
      </c>
      <c r="N2" s="82">
        <v>60</v>
      </c>
    </row>
    <row r="3" spans="1:14" s="52" customFormat="1" ht="21">
      <c r="A3" s="4" t="s">
        <v>162</v>
      </c>
      <c r="B3" s="4"/>
      <c r="C3" s="4"/>
      <c r="D3" s="4"/>
      <c r="E3" s="4"/>
      <c r="F3" s="4"/>
      <c r="G3" s="4"/>
      <c r="H3" s="4"/>
      <c r="I3" s="4"/>
      <c r="J3" s="4"/>
      <c r="L3" s="83">
        <f>E7+E10</f>
        <v>250000</v>
      </c>
      <c r="M3" s="83">
        <f>F7+F10+F15+F19</f>
        <v>335000</v>
      </c>
      <c r="N3" s="83">
        <f>G7+G10+G15</f>
        <v>285000</v>
      </c>
    </row>
    <row r="4" spans="1:14" s="7" customFormat="1" ht="17.25">
      <c r="A4" s="435" t="s">
        <v>2</v>
      </c>
      <c r="B4" s="435" t="s">
        <v>3</v>
      </c>
      <c r="C4" s="435" t="s">
        <v>4</v>
      </c>
      <c r="D4" s="88" t="s">
        <v>636</v>
      </c>
      <c r="E4" s="439" t="s">
        <v>630</v>
      </c>
      <c r="F4" s="440"/>
      <c r="G4" s="441"/>
      <c r="H4" s="74" t="s">
        <v>632</v>
      </c>
      <c r="I4" s="5" t="s">
        <v>5</v>
      </c>
      <c r="J4" s="6" t="s">
        <v>6</v>
      </c>
      <c r="L4" s="7">
        <v>2</v>
      </c>
      <c r="M4" s="7">
        <v>4</v>
      </c>
      <c r="N4" s="7">
        <v>3</v>
      </c>
    </row>
    <row r="5" spans="1:10" s="7" customFormat="1" ht="17.25">
      <c r="A5" s="436"/>
      <c r="B5" s="436"/>
      <c r="C5" s="436"/>
      <c r="D5" s="89" t="s">
        <v>637</v>
      </c>
      <c r="E5" s="144">
        <v>2559</v>
      </c>
      <c r="F5" s="144">
        <v>2560</v>
      </c>
      <c r="G5" s="144">
        <v>2561</v>
      </c>
      <c r="H5" s="9" t="s">
        <v>633</v>
      </c>
      <c r="I5" s="9" t="s">
        <v>7</v>
      </c>
      <c r="J5" s="10" t="s">
        <v>8</v>
      </c>
    </row>
    <row r="6" spans="1:10" s="7" customFormat="1" ht="17.25">
      <c r="A6" s="436"/>
      <c r="B6" s="436"/>
      <c r="C6" s="436"/>
      <c r="D6" s="91"/>
      <c r="E6" s="38" t="s">
        <v>9</v>
      </c>
      <c r="F6" s="38" t="s">
        <v>9</v>
      </c>
      <c r="G6" s="38" t="s">
        <v>9</v>
      </c>
      <c r="H6" s="9"/>
      <c r="I6" s="11"/>
      <c r="J6" s="10"/>
    </row>
    <row r="7" spans="1:10" s="7" customFormat="1" ht="21" customHeight="1">
      <c r="A7" s="5">
        <v>1</v>
      </c>
      <c r="B7" s="198" t="s">
        <v>1359</v>
      </c>
      <c r="C7" s="30" t="s">
        <v>225</v>
      </c>
      <c r="D7" s="198" t="s">
        <v>903</v>
      </c>
      <c r="E7" s="31">
        <v>150000</v>
      </c>
      <c r="F7" s="31">
        <v>150000</v>
      </c>
      <c r="G7" s="31">
        <v>150000</v>
      </c>
      <c r="H7" s="31" t="s">
        <v>812</v>
      </c>
      <c r="I7" s="198" t="s">
        <v>1250</v>
      </c>
      <c r="J7" s="144" t="s">
        <v>1526</v>
      </c>
    </row>
    <row r="8" spans="1:10" s="7" customFormat="1" ht="21" customHeight="1">
      <c r="A8" s="9"/>
      <c r="B8" s="199" t="s">
        <v>1360</v>
      </c>
      <c r="C8" s="32" t="s">
        <v>226</v>
      </c>
      <c r="D8" s="32"/>
      <c r="E8" s="9" t="s">
        <v>227</v>
      </c>
      <c r="F8" s="9" t="s">
        <v>227</v>
      </c>
      <c r="G8" s="9" t="s">
        <v>227</v>
      </c>
      <c r="H8" s="145" t="s">
        <v>1298</v>
      </c>
      <c r="I8" s="199" t="s">
        <v>1251</v>
      </c>
      <c r="J8" s="17"/>
    </row>
    <row r="9" spans="1:10" s="7" customFormat="1" ht="21" customHeight="1">
      <c r="A9" s="9"/>
      <c r="B9" s="16"/>
      <c r="C9" s="16"/>
      <c r="D9" s="16"/>
      <c r="E9" s="17"/>
      <c r="F9" s="17"/>
      <c r="G9" s="17"/>
      <c r="H9" s="17"/>
      <c r="I9" s="16"/>
      <c r="J9" s="17"/>
    </row>
    <row r="10" spans="1:10" s="7" customFormat="1" ht="21" customHeight="1">
      <c r="A10" s="9">
        <v>2</v>
      </c>
      <c r="B10" s="32" t="s">
        <v>228</v>
      </c>
      <c r="C10" s="32" t="s">
        <v>232</v>
      </c>
      <c r="D10" s="199" t="s">
        <v>904</v>
      </c>
      <c r="E10" s="33">
        <v>100000</v>
      </c>
      <c r="F10" s="33">
        <v>100000</v>
      </c>
      <c r="G10" s="33">
        <v>100000</v>
      </c>
      <c r="H10" s="33" t="s">
        <v>880</v>
      </c>
      <c r="I10" s="199" t="s">
        <v>1252</v>
      </c>
      <c r="J10" s="145" t="s">
        <v>1526</v>
      </c>
    </row>
    <row r="11" spans="1:10" s="7" customFormat="1" ht="21" customHeight="1">
      <c r="A11" s="9"/>
      <c r="B11" s="32" t="s">
        <v>229</v>
      </c>
      <c r="C11" s="16"/>
      <c r="D11" s="32"/>
      <c r="E11" s="9" t="s">
        <v>233</v>
      </c>
      <c r="F11" s="9" t="s">
        <v>233</v>
      </c>
      <c r="G11" s="9" t="s">
        <v>233</v>
      </c>
      <c r="H11" s="145" t="s">
        <v>1299</v>
      </c>
      <c r="I11" s="199" t="s">
        <v>1253</v>
      </c>
      <c r="J11" s="17"/>
    </row>
    <row r="12" spans="1:10" s="7" customFormat="1" ht="21" customHeight="1">
      <c r="A12" s="9"/>
      <c r="B12" s="32" t="s">
        <v>230</v>
      </c>
      <c r="C12" s="16"/>
      <c r="D12" s="16"/>
      <c r="E12" s="14"/>
      <c r="F12" s="14"/>
      <c r="G12" s="17"/>
      <c r="H12" s="145" t="s">
        <v>1300</v>
      </c>
      <c r="I12" s="32"/>
      <c r="J12" s="17"/>
    </row>
    <row r="13" spans="1:10" s="7" customFormat="1" ht="21" customHeight="1">
      <c r="A13" s="9"/>
      <c r="B13" s="32" t="s">
        <v>231</v>
      </c>
      <c r="C13" s="16"/>
      <c r="D13" s="18"/>
      <c r="E13" s="17"/>
      <c r="F13" s="17"/>
      <c r="G13" s="17"/>
      <c r="H13" s="17"/>
      <c r="I13" s="16"/>
      <c r="J13" s="17"/>
    </row>
    <row r="14" spans="1:10" s="7" customFormat="1" ht="21" customHeight="1">
      <c r="A14" s="9"/>
      <c r="B14" s="16"/>
      <c r="C14" s="16"/>
      <c r="D14" s="16"/>
      <c r="E14" s="14"/>
      <c r="F14" s="14"/>
      <c r="G14" s="17"/>
      <c r="H14" s="17"/>
      <c r="I14" s="16"/>
      <c r="J14" s="17"/>
    </row>
    <row r="15" spans="1:10" s="7" customFormat="1" ht="21" customHeight="1">
      <c r="A15" s="9">
        <v>3</v>
      </c>
      <c r="B15" s="32" t="s">
        <v>234</v>
      </c>
      <c r="C15" s="32" t="s">
        <v>238</v>
      </c>
      <c r="D15" s="199" t="s">
        <v>905</v>
      </c>
      <c r="E15" s="17" t="s">
        <v>14</v>
      </c>
      <c r="F15" s="33">
        <v>35000</v>
      </c>
      <c r="G15" s="33">
        <v>35000</v>
      </c>
      <c r="H15" s="33" t="s">
        <v>1258</v>
      </c>
      <c r="I15" s="199" t="s">
        <v>1254</v>
      </c>
      <c r="J15" s="145" t="s">
        <v>1526</v>
      </c>
    </row>
    <row r="16" spans="1:10" s="7" customFormat="1" ht="21" customHeight="1">
      <c r="A16" s="9"/>
      <c r="B16" s="32" t="s">
        <v>235</v>
      </c>
      <c r="C16" s="32" t="s">
        <v>237</v>
      </c>
      <c r="D16" s="32"/>
      <c r="E16" s="17"/>
      <c r="F16" s="9" t="s">
        <v>12</v>
      </c>
      <c r="G16" s="9" t="s">
        <v>12</v>
      </c>
      <c r="H16" s="145" t="s">
        <v>999</v>
      </c>
      <c r="I16" s="16" t="s">
        <v>1255</v>
      </c>
      <c r="J16" s="17"/>
    </row>
    <row r="17" spans="1:10" s="7" customFormat="1" ht="21" customHeight="1">
      <c r="A17" s="9"/>
      <c r="B17" s="32" t="s">
        <v>236</v>
      </c>
      <c r="C17" s="16"/>
      <c r="D17" s="32"/>
      <c r="E17" s="17"/>
      <c r="F17" s="14"/>
      <c r="G17" s="14"/>
      <c r="H17" s="14"/>
      <c r="I17" s="16" t="s">
        <v>56</v>
      </c>
      <c r="J17" s="17"/>
    </row>
    <row r="18" spans="1:10" s="7" customFormat="1" ht="21" customHeight="1">
      <c r="A18" s="9"/>
      <c r="B18" s="16"/>
      <c r="C18" s="16"/>
      <c r="D18" s="16"/>
      <c r="E18" s="17"/>
      <c r="F18" s="17"/>
      <c r="G18" s="17"/>
      <c r="H18" s="17"/>
      <c r="I18" s="16"/>
      <c r="J18" s="17"/>
    </row>
    <row r="19" spans="1:10" s="7" customFormat="1" ht="21" customHeight="1">
      <c r="A19" s="9">
        <v>4</v>
      </c>
      <c r="B19" s="32" t="s">
        <v>621</v>
      </c>
      <c r="C19" s="32" t="s">
        <v>240</v>
      </c>
      <c r="D19" s="199" t="s">
        <v>906</v>
      </c>
      <c r="E19" s="17" t="s">
        <v>14</v>
      </c>
      <c r="F19" s="33">
        <v>50000</v>
      </c>
      <c r="G19" s="14" t="s">
        <v>14</v>
      </c>
      <c r="H19" s="33" t="s">
        <v>1256</v>
      </c>
      <c r="I19" s="199" t="s">
        <v>1254</v>
      </c>
      <c r="J19" s="145" t="s">
        <v>1526</v>
      </c>
    </row>
    <row r="20" spans="1:10" s="7" customFormat="1" ht="21" customHeight="1">
      <c r="A20" s="32"/>
      <c r="B20" s="32"/>
      <c r="C20" s="32" t="s">
        <v>239</v>
      </c>
      <c r="D20" s="32"/>
      <c r="E20" s="16"/>
      <c r="F20" s="9" t="s">
        <v>12</v>
      </c>
      <c r="G20" s="17"/>
      <c r="H20" s="145" t="s">
        <v>1257</v>
      </c>
      <c r="I20" s="16" t="s">
        <v>1255</v>
      </c>
      <c r="J20" s="16"/>
    </row>
    <row r="21" spans="1:10" s="7" customFormat="1" ht="21" customHeight="1">
      <c r="A21" s="39"/>
      <c r="B21" s="19"/>
      <c r="C21" s="19"/>
      <c r="D21" s="19"/>
      <c r="E21" s="19"/>
      <c r="F21" s="20"/>
      <c r="G21" s="20"/>
      <c r="H21" s="20"/>
      <c r="I21" s="19" t="s">
        <v>56</v>
      </c>
      <c r="J21" s="19"/>
    </row>
    <row r="22" spans="2:10" s="7" customFormat="1" ht="17.25">
      <c r="B22" s="28"/>
      <c r="C22" s="28"/>
      <c r="D22" s="29" t="s">
        <v>927</v>
      </c>
      <c r="E22" s="28"/>
      <c r="F22" s="28"/>
      <c r="G22" s="28"/>
      <c r="H22" s="28"/>
      <c r="I22" s="28"/>
      <c r="J22" s="28"/>
    </row>
    <row r="23" spans="1:10" ht="18.75">
      <c r="A23" s="41"/>
      <c r="B23" s="51"/>
      <c r="C23" s="51"/>
      <c r="D23" s="43"/>
      <c r="E23" s="51"/>
      <c r="F23" s="51"/>
      <c r="G23" s="51"/>
      <c r="H23" s="51"/>
      <c r="I23" s="51"/>
      <c r="J23" s="51"/>
    </row>
    <row r="24" spans="1:10" ht="18.75">
      <c r="A24" s="41"/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8.75">
      <c r="A25" s="4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8.75">
      <c r="A26" s="4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8.75">
      <c r="A27" s="41"/>
      <c r="B27" s="51"/>
      <c r="C27" s="51"/>
      <c r="D27" s="51"/>
      <c r="E27" s="51"/>
      <c r="F27" s="51"/>
      <c r="G27" s="51"/>
      <c r="H27" s="51"/>
      <c r="I27" s="51"/>
      <c r="J27" s="51"/>
    </row>
    <row r="28" spans="2:10" ht="15">
      <c r="B28" s="59"/>
      <c r="C28" s="59"/>
      <c r="D28" s="59"/>
      <c r="E28" s="59"/>
      <c r="F28" s="59"/>
      <c r="G28" s="59"/>
      <c r="H28" s="59"/>
      <c r="I28" s="59"/>
      <c r="J28" s="59"/>
    </row>
    <row r="29" spans="2:10" ht="15">
      <c r="B29" s="59"/>
      <c r="C29" s="59"/>
      <c r="D29" s="59"/>
      <c r="E29" s="59"/>
      <c r="F29" s="59"/>
      <c r="G29" s="59"/>
      <c r="H29" s="59"/>
      <c r="I29" s="59"/>
      <c r="J29" s="59"/>
    </row>
    <row r="30" spans="2:10" ht="15">
      <c r="B30" s="59"/>
      <c r="C30" s="59"/>
      <c r="D30" s="59"/>
      <c r="E30" s="59"/>
      <c r="F30" s="59"/>
      <c r="G30" s="59"/>
      <c r="H30" s="59"/>
      <c r="I30" s="59"/>
      <c r="J30" s="59"/>
    </row>
    <row r="31" spans="2:10" ht="15">
      <c r="B31" s="59"/>
      <c r="C31" s="59"/>
      <c r="D31" s="59"/>
      <c r="E31" s="59"/>
      <c r="F31" s="59"/>
      <c r="G31" s="59"/>
      <c r="H31" s="59"/>
      <c r="I31" s="59"/>
      <c r="J31" s="59"/>
    </row>
    <row r="32" spans="2:10" ht="15">
      <c r="B32" s="59"/>
      <c r="C32" s="59"/>
      <c r="D32" s="59"/>
      <c r="E32" s="59"/>
      <c r="F32" s="59"/>
      <c r="G32" s="59"/>
      <c r="H32" s="59"/>
      <c r="I32" s="59"/>
      <c r="J32" s="59"/>
    </row>
    <row r="33" spans="2:10" ht="15">
      <c r="B33" s="59"/>
      <c r="C33" s="59"/>
      <c r="D33" s="59"/>
      <c r="E33" s="59"/>
      <c r="F33" s="59"/>
      <c r="G33" s="59"/>
      <c r="H33" s="59"/>
      <c r="I33" s="59"/>
      <c r="J33" s="59"/>
    </row>
  </sheetData>
  <sheetProtection/>
  <mergeCells count="5">
    <mergeCell ref="A1:J1"/>
    <mergeCell ref="A4:A6"/>
    <mergeCell ref="B4:B6"/>
    <mergeCell ref="C4:C6"/>
    <mergeCell ref="E4:G4"/>
  </mergeCells>
  <printOptions horizontalCentered="1"/>
  <pageMargins left="0.26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80"/>
  <sheetViews>
    <sheetView view="pageBreakPreview" zoomScaleNormal="85" zoomScaleSheetLayoutView="100" zoomScalePageLayoutView="0" workbookViewId="0" topLeftCell="A133">
      <selection activeCell="I33" sqref="I33"/>
    </sheetView>
  </sheetViews>
  <sheetFormatPr defaultColWidth="9.140625" defaultRowHeight="15"/>
  <cols>
    <col min="1" max="1" width="2.421875" style="1" customWidth="1"/>
    <col min="2" max="2" width="18.421875" style="1" customWidth="1"/>
    <col min="3" max="3" width="29.00390625" style="1" customWidth="1"/>
    <col min="4" max="4" width="21.7109375" style="1" customWidth="1"/>
    <col min="5" max="5" width="7.7109375" style="1" customWidth="1"/>
    <col min="6" max="6" width="7.421875" style="1" customWidth="1"/>
    <col min="7" max="7" width="7.57421875" style="1" customWidth="1"/>
    <col min="8" max="8" width="9.140625" style="44" customWidth="1"/>
    <col min="9" max="9" width="19.421875" style="1" customWidth="1"/>
    <col min="10" max="10" width="10.421875" style="1" customWidth="1"/>
    <col min="11" max="11" width="3.7109375" style="1" customWidth="1"/>
    <col min="12" max="16384" width="9.00390625" style="1" customWidth="1"/>
  </cols>
  <sheetData>
    <row r="1" spans="1:10" s="52" customFormat="1" ht="21">
      <c r="A1" s="4" t="s">
        <v>163</v>
      </c>
      <c r="B1" s="4"/>
      <c r="C1" s="4"/>
      <c r="D1" s="4"/>
      <c r="E1" s="4"/>
      <c r="F1" s="4"/>
      <c r="G1" s="4"/>
      <c r="H1" s="229"/>
      <c r="I1" s="4"/>
      <c r="J1" s="4"/>
    </row>
    <row r="2" spans="1:10" s="7" customFormat="1" ht="17.25">
      <c r="A2" s="435" t="s">
        <v>2</v>
      </c>
      <c r="B2" s="435" t="s">
        <v>3</v>
      </c>
      <c r="C2" s="435" t="s">
        <v>4</v>
      </c>
      <c r="D2" s="88" t="s">
        <v>636</v>
      </c>
      <c r="E2" s="439" t="s">
        <v>630</v>
      </c>
      <c r="F2" s="440"/>
      <c r="G2" s="441"/>
      <c r="H2" s="74" t="s">
        <v>632</v>
      </c>
      <c r="I2" s="5" t="s">
        <v>5</v>
      </c>
      <c r="J2" s="6" t="s">
        <v>6</v>
      </c>
    </row>
    <row r="3" spans="1:10" s="7" customFormat="1" ht="17.25">
      <c r="A3" s="436"/>
      <c r="B3" s="436"/>
      <c r="C3" s="436"/>
      <c r="D3" s="89" t="s">
        <v>637</v>
      </c>
      <c r="E3" s="144">
        <v>2559</v>
      </c>
      <c r="F3" s="144">
        <v>2560</v>
      </c>
      <c r="G3" s="144">
        <v>2561</v>
      </c>
      <c r="H3" s="145" t="s">
        <v>633</v>
      </c>
      <c r="I3" s="9" t="s">
        <v>7</v>
      </c>
      <c r="J3" s="10" t="s">
        <v>8</v>
      </c>
    </row>
    <row r="4" spans="1:14" s="7" customFormat="1" ht="17.25">
      <c r="A4" s="436"/>
      <c r="B4" s="436"/>
      <c r="C4" s="436"/>
      <c r="D4" s="37"/>
      <c r="E4" s="38" t="s">
        <v>9</v>
      </c>
      <c r="F4" s="38" t="s">
        <v>9</v>
      </c>
      <c r="G4" s="38" t="s">
        <v>9</v>
      </c>
      <c r="H4" s="145"/>
      <c r="I4" s="11"/>
      <c r="J4" s="10"/>
      <c r="L4" s="80">
        <v>58</v>
      </c>
      <c r="M4" s="80">
        <v>59</v>
      </c>
      <c r="N4" s="80">
        <v>60</v>
      </c>
    </row>
    <row r="5" spans="1:14" s="7" customFormat="1" ht="21" customHeight="1">
      <c r="A5" s="5">
        <v>1</v>
      </c>
      <c r="B5" s="30" t="s">
        <v>241</v>
      </c>
      <c r="C5" s="198" t="s">
        <v>243</v>
      </c>
      <c r="D5" s="30" t="s">
        <v>245</v>
      </c>
      <c r="E5" s="31">
        <v>20000</v>
      </c>
      <c r="F5" s="31">
        <v>20000</v>
      </c>
      <c r="G5" s="31">
        <v>20000</v>
      </c>
      <c r="H5" s="31" t="s">
        <v>812</v>
      </c>
      <c r="I5" s="198" t="s">
        <v>1084</v>
      </c>
      <c r="J5" s="5" t="s">
        <v>191</v>
      </c>
      <c r="L5" s="81">
        <f>E5+E8+E13+E17+E29+E32+E36+E40+E54+E64+E70+E79+E83+E87+E91+E95+E103+E108+E127+E130+E135+E138+E141</f>
        <v>4265000</v>
      </c>
      <c r="M5" s="81">
        <f>F5+F8+F13+F17+F32+F36+F40+F54+F58+F61+F67+F70+F79+F83+F91+F112+F127+F130+F138</f>
        <v>4395000</v>
      </c>
      <c r="N5" s="81">
        <f>G5+G8+G13+G17+G29+G32+G36+G40+G54+G58+G70+G79+G127+G130+G135+G138</f>
        <v>3950000</v>
      </c>
    </row>
    <row r="6" spans="1:14" s="7" customFormat="1" ht="21" customHeight="1">
      <c r="A6" s="9"/>
      <c r="B6" s="32" t="s">
        <v>242</v>
      </c>
      <c r="C6" s="32" t="s">
        <v>244</v>
      </c>
      <c r="D6" s="16"/>
      <c r="E6" s="9" t="s">
        <v>12</v>
      </c>
      <c r="F6" s="9" t="s">
        <v>12</v>
      </c>
      <c r="G6" s="9" t="s">
        <v>12</v>
      </c>
      <c r="H6" s="145" t="s">
        <v>813</v>
      </c>
      <c r="I6" s="199" t="s">
        <v>1085</v>
      </c>
      <c r="J6" s="16"/>
      <c r="L6" s="7">
        <v>23</v>
      </c>
      <c r="M6" s="7">
        <v>19</v>
      </c>
      <c r="N6" s="7">
        <v>16</v>
      </c>
    </row>
    <row r="7" spans="1:10" s="7" customFormat="1" ht="21" customHeight="1">
      <c r="A7" s="9"/>
      <c r="B7" s="11"/>
      <c r="C7" s="11"/>
      <c r="D7" s="11"/>
      <c r="E7" s="11"/>
      <c r="F7" s="11"/>
      <c r="G7" s="11"/>
      <c r="H7" s="145"/>
      <c r="I7" s="11"/>
      <c r="J7" s="11"/>
    </row>
    <row r="8" spans="1:10" s="7" customFormat="1" ht="21" customHeight="1">
      <c r="A8" s="9">
        <v>2</v>
      </c>
      <c r="B8" s="32" t="s">
        <v>64</v>
      </c>
      <c r="C8" s="199" t="s">
        <v>1533</v>
      </c>
      <c r="D8" s="230" t="s">
        <v>249</v>
      </c>
      <c r="E8" s="33">
        <v>240000</v>
      </c>
      <c r="F8" s="33">
        <v>240000</v>
      </c>
      <c r="G8" s="33">
        <v>240000</v>
      </c>
      <c r="H8" s="33" t="s">
        <v>908</v>
      </c>
      <c r="I8" s="32" t="s">
        <v>250</v>
      </c>
      <c r="J8" s="9" t="s">
        <v>191</v>
      </c>
    </row>
    <row r="9" spans="1:10" s="7" customFormat="1" ht="21" customHeight="1">
      <c r="A9" s="9"/>
      <c r="B9" s="32" t="s">
        <v>246</v>
      </c>
      <c r="C9" s="199" t="s">
        <v>1531</v>
      </c>
      <c r="D9" s="32" t="s">
        <v>247</v>
      </c>
      <c r="E9" s="9" t="s">
        <v>12</v>
      </c>
      <c r="F9" s="9" t="s">
        <v>12</v>
      </c>
      <c r="G9" s="9" t="s">
        <v>12</v>
      </c>
      <c r="H9" s="145"/>
      <c r="I9" s="32" t="s">
        <v>251</v>
      </c>
      <c r="J9" s="11"/>
    </row>
    <row r="10" spans="1:10" s="7" customFormat="1" ht="21" customHeight="1">
      <c r="A10" s="9"/>
      <c r="B10" s="11"/>
      <c r="C10" s="199" t="s">
        <v>1532</v>
      </c>
      <c r="D10" s="32" t="s">
        <v>248</v>
      </c>
      <c r="E10" s="11"/>
      <c r="F10" s="11"/>
      <c r="G10" s="11"/>
      <c r="H10" s="145"/>
      <c r="I10" s="11"/>
      <c r="J10" s="11"/>
    </row>
    <row r="11" spans="1:10" s="7" customFormat="1" ht="21" customHeight="1">
      <c r="A11" s="9"/>
      <c r="B11" s="11"/>
      <c r="C11" s="32"/>
      <c r="D11" s="11"/>
      <c r="E11" s="11"/>
      <c r="F11" s="11"/>
      <c r="G11" s="11"/>
      <c r="H11" s="145"/>
      <c r="I11" s="11"/>
      <c r="J11" s="11"/>
    </row>
    <row r="12" spans="1:10" s="7" customFormat="1" ht="21" customHeight="1">
      <c r="A12" s="9"/>
      <c r="B12" s="11"/>
      <c r="C12" s="11"/>
      <c r="D12" s="11"/>
      <c r="E12" s="11"/>
      <c r="F12" s="11"/>
      <c r="G12" s="11"/>
      <c r="H12" s="145"/>
      <c r="I12" s="11"/>
      <c r="J12" s="11"/>
    </row>
    <row r="13" spans="1:10" s="7" customFormat="1" ht="21" customHeight="1">
      <c r="A13" s="9">
        <v>3</v>
      </c>
      <c r="B13" s="199" t="s">
        <v>913</v>
      </c>
      <c r="C13" s="199" t="s">
        <v>1530</v>
      </c>
      <c r="D13" s="199" t="s">
        <v>944</v>
      </c>
      <c r="E13" s="33">
        <v>2000000</v>
      </c>
      <c r="F13" s="33">
        <v>2000000</v>
      </c>
      <c r="G13" s="33">
        <v>2000000</v>
      </c>
      <c r="H13" s="208" t="s">
        <v>1241</v>
      </c>
      <c r="I13" s="132" t="s">
        <v>912</v>
      </c>
      <c r="J13" s="9" t="s">
        <v>191</v>
      </c>
    </row>
    <row r="14" spans="1:10" s="7" customFormat="1" ht="21" customHeight="1">
      <c r="A14" s="9"/>
      <c r="B14" s="199" t="s">
        <v>915</v>
      </c>
      <c r="C14" s="199" t="s">
        <v>910</v>
      </c>
      <c r="D14" s="199" t="s">
        <v>911</v>
      </c>
      <c r="E14" s="9" t="s">
        <v>253</v>
      </c>
      <c r="F14" s="9" t="s">
        <v>253</v>
      </c>
      <c r="G14" s="9" t="s">
        <v>253</v>
      </c>
      <c r="H14" s="145" t="s">
        <v>1301</v>
      </c>
      <c r="I14" s="132"/>
      <c r="J14" s="11"/>
    </row>
    <row r="15" spans="1:10" s="7" customFormat="1" ht="21" customHeight="1">
      <c r="A15" s="9"/>
      <c r="B15" s="142"/>
      <c r="C15" s="11"/>
      <c r="D15" s="11"/>
      <c r="E15" s="11" t="s">
        <v>252</v>
      </c>
      <c r="F15" s="11" t="s">
        <v>252</v>
      </c>
      <c r="G15" s="11" t="s">
        <v>252</v>
      </c>
      <c r="H15" s="145" t="s">
        <v>1302</v>
      </c>
      <c r="I15" s="132"/>
      <c r="J15" s="11"/>
    </row>
    <row r="16" spans="1:10" s="7" customFormat="1" ht="21" customHeight="1">
      <c r="A16" s="9"/>
      <c r="B16" s="11"/>
      <c r="C16" s="11"/>
      <c r="D16" s="11"/>
      <c r="E16" s="11"/>
      <c r="F16" s="11"/>
      <c r="G16" s="11"/>
      <c r="H16" s="145"/>
      <c r="I16" s="11"/>
      <c r="J16" s="11"/>
    </row>
    <row r="17" spans="1:10" s="7" customFormat="1" ht="21" customHeight="1">
      <c r="A17" s="9">
        <v>4</v>
      </c>
      <c r="B17" s="199" t="s">
        <v>914</v>
      </c>
      <c r="C17" s="199" t="s">
        <v>909</v>
      </c>
      <c r="D17" s="199" t="s">
        <v>944</v>
      </c>
      <c r="E17" s="33">
        <v>1100000</v>
      </c>
      <c r="F17" s="33">
        <v>1100000</v>
      </c>
      <c r="G17" s="33">
        <v>1100000</v>
      </c>
      <c r="H17" s="208" t="s">
        <v>1241</v>
      </c>
      <c r="I17" s="132" t="s">
        <v>912</v>
      </c>
      <c r="J17" s="9" t="s">
        <v>191</v>
      </c>
    </row>
    <row r="18" spans="1:10" s="7" customFormat="1" ht="21" customHeight="1">
      <c r="A18" s="32"/>
      <c r="B18" s="199" t="s">
        <v>915</v>
      </c>
      <c r="C18" s="199" t="s">
        <v>910</v>
      </c>
      <c r="D18" s="199" t="s">
        <v>911</v>
      </c>
      <c r="E18" s="9" t="s">
        <v>253</v>
      </c>
      <c r="F18" s="9" t="s">
        <v>253</v>
      </c>
      <c r="G18" s="9" t="s">
        <v>253</v>
      </c>
      <c r="H18" s="145" t="s">
        <v>1301</v>
      </c>
      <c r="I18" s="132"/>
      <c r="J18" s="32"/>
    </row>
    <row r="19" spans="1:10" s="7" customFormat="1" ht="21" customHeight="1">
      <c r="A19" s="32"/>
      <c r="B19" s="32"/>
      <c r="C19" s="32"/>
      <c r="D19" s="32"/>
      <c r="E19" s="11" t="s">
        <v>252</v>
      </c>
      <c r="F19" s="11" t="s">
        <v>252</v>
      </c>
      <c r="G19" s="11" t="s">
        <v>252</v>
      </c>
      <c r="H19" s="145" t="s">
        <v>1302</v>
      </c>
      <c r="I19" s="132"/>
      <c r="J19" s="32"/>
    </row>
    <row r="20" spans="1:10" s="7" customFormat="1" ht="21" customHeight="1">
      <c r="A20" s="32"/>
      <c r="B20" s="32"/>
      <c r="C20" s="32"/>
      <c r="D20" s="32"/>
      <c r="E20" s="32"/>
      <c r="F20" s="32"/>
      <c r="G20" s="32"/>
      <c r="H20" s="145"/>
      <c r="I20" s="32"/>
      <c r="J20" s="32"/>
    </row>
    <row r="21" spans="1:10" s="7" customFormat="1" ht="21" customHeight="1">
      <c r="A21" s="39"/>
      <c r="B21" s="39"/>
      <c r="C21" s="39"/>
      <c r="D21" s="39"/>
      <c r="E21" s="39"/>
      <c r="F21" s="39"/>
      <c r="G21" s="39"/>
      <c r="H21" s="146"/>
      <c r="I21" s="39"/>
      <c r="J21" s="39"/>
    </row>
    <row r="22" spans="4:8" s="7" customFormat="1" ht="17.25">
      <c r="D22" s="29" t="s">
        <v>939</v>
      </c>
      <c r="H22" s="29"/>
    </row>
    <row r="23" spans="4:8" s="7" customFormat="1" ht="17.25">
      <c r="D23" s="29"/>
      <c r="H23" s="29"/>
    </row>
    <row r="24" spans="4:8" s="7" customFormat="1" ht="17.25">
      <c r="D24" s="29"/>
      <c r="H24" s="29"/>
    </row>
    <row r="25" spans="4:8" s="7" customFormat="1" ht="17.25">
      <c r="D25" s="29"/>
      <c r="H25" s="29"/>
    </row>
    <row r="26" spans="1:10" s="7" customFormat="1" ht="17.25">
      <c r="A26" s="435" t="s">
        <v>2</v>
      </c>
      <c r="B26" s="435" t="s">
        <v>3</v>
      </c>
      <c r="C26" s="435" t="s">
        <v>4</v>
      </c>
      <c r="D26" s="138" t="s">
        <v>636</v>
      </c>
      <c r="E26" s="439" t="s">
        <v>630</v>
      </c>
      <c r="F26" s="440"/>
      <c r="G26" s="441"/>
      <c r="H26" s="74" t="s">
        <v>632</v>
      </c>
      <c r="I26" s="144" t="s">
        <v>5</v>
      </c>
      <c r="J26" s="138" t="s">
        <v>6</v>
      </c>
    </row>
    <row r="27" spans="1:10" s="7" customFormat="1" ht="17.25">
      <c r="A27" s="436"/>
      <c r="B27" s="436"/>
      <c r="C27" s="436"/>
      <c r="D27" s="139" t="s">
        <v>637</v>
      </c>
      <c r="E27" s="144">
        <v>2559</v>
      </c>
      <c r="F27" s="144">
        <v>2560</v>
      </c>
      <c r="G27" s="144">
        <v>2561</v>
      </c>
      <c r="H27" s="145" t="s">
        <v>633</v>
      </c>
      <c r="I27" s="145" t="s">
        <v>7</v>
      </c>
      <c r="J27" s="139" t="s">
        <v>8</v>
      </c>
    </row>
    <row r="28" spans="1:10" s="7" customFormat="1" ht="17.25">
      <c r="A28" s="437"/>
      <c r="B28" s="437"/>
      <c r="C28" s="437"/>
      <c r="D28" s="140"/>
      <c r="E28" s="146" t="s">
        <v>9</v>
      </c>
      <c r="F28" s="146" t="s">
        <v>9</v>
      </c>
      <c r="G28" s="146" t="s">
        <v>9</v>
      </c>
      <c r="H28" s="146"/>
      <c r="I28" s="143"/>
      <c r="J28" s="140"/>
    </row>
    <row r="29" spans="1:10" s="7" customFormat="1" ht="21" customHeight="1">
      <c r="A29" s="9">
        <v>5</v>
      </c>
      <c r="B29" s="32" t="s">
        <v>254</v>
      </c>
      <c r="C29" s="198" t="s">
        <v>916</v>
      </c>
      <c r="D29" s="198" t="s">
        <v>1582</v>
      </c>
      <c r="E29" s="33">
        <v>150000</v>
      </c>
      <c r="F29" s="33">
        <v>150000</v>
      </c>
      <c r="G29" s="33">
        <v>150000</v>
      </c>
      <c r="H29" s="145" t="s">
        <v>1304</v>
      </c>
      <c r="I29" s="32" t="s">
        <v>256</v>
      </c>
      <c r="J29" s="9" t="s">
        <v>191</v>
      </c>
    </row>
    <row r="30" spans="1:10" s="7" customFormat="1" ht="21" customHeight="1">
      <c r="A30" s="9"/>
      <c r="B30" s="32" t="s">
        <v>246</v>
      </c>
      <c r="C30" s="199"/>
      <c r="D30" s="199" t="s">
        <v>248</v>
      </c>
      <c r="E30" s="9" t="s">
        <v>12</v>
      </c>
      <c r="F30" s="145" t="s">
        <v>12</v>
      </c>
      <c r="G30" s="145" t="s">
        <v>12</v>
      </c>
      <c r="H30" s="145" t="s">
        <v>1305</v>
      </c>
      <c r="I30" s="32" t="s">
        <v>255</v>
      </c>
      <c r="J30" s="32"/>
    </row>
    <row r="31" spans="1:10" s="7" customFormat="1" ht="21" customHeight="1">
      <c r="A31" s="9"/>
      <c r="B31" s="32"/>
      <c r="C31" s="32"/>
      <c r="D31" s="32"/>
      <c r="E31" s="32"/>
      <c r="F31" s="32"/>
      <c r="G31" s="32"/>
      <c r="H31" s="145"/>
      <c r="I31" s="32"/>
      <c r="J31" s="32"/>
    </row>
    <row r="32" spans="1:10" s="7" customFormat="1" ht="21" customHeight="1">
      <c r="A32" s="9">
        <v>6</v>
      </c>
      <c r="B32" s="199" t="s">
        <v>1590</v>
      </c>
      <c r="C32" s="199" t="s">
        <v>1584</v>
      </c>
      <c r="D32" s="199" t="s">
        <v>917</v>
      </c>
      <c r="E32" s="33">
        <v>20000</v>
      </c>
      <c r="F32" s="33">
        <v>20000</v>
      </c>
      <c r="G32" s="33">
        <v>20000</v>
      </c>
      <c r="H32" s="208" t="s">
        <v>1289</v>
      </c>
      <c r="I32" s="132" t="s">
        <v>1819</v>
      </c>
      <c r="J32" s="9" t="s">
        <v>191</v>
      </c>
    </row>
    <row r="33" spans="1:10" s="7" customFormat="1" ht="21" customHeight="1">
      <c r="A33" s="9"/>
      <c r="B33" s="199" t="s">
        <v>280</v>
      </c>
      <c r="C33" s="199" t="s">
        <v>1585</v>
      </c>
      <c r="D33" s="32"/>
      <c r="E33" s="9" t="s">
        <v>12</v>
      </c>
      <c r="F33" s="9" t="s">
        <v>12</v>
      </c>
      <c r="G33" s="9" t="s">
        <v>12</v>
      </c>
      <c r="H33" s="145"/>
      <c r="I33" s="7" t="s">
        <v>1818</v>
      </c>
      <c r="J33" s="32"/>
    </row>
    <row r="34" spans="1:10" s="7" customFormat="1" ht="21" customHeight="1">
      <c r="A34" s="9"/>
      <c r="B34" s="32"/>
      <c r="C34" s="32"/>
      <c r="D34" s="32"/>
      <c r="E34" s="32"/>
      <c r="F34" s="32"/>
      <c r="G34" s="32"/>
      <c r="H34" s="145"/>
      <c r="I34" s="199" t="s">
        <v>1583</v>
      </c>
      <c r="J34" s="32"/>
    </row>
    <row r="35" spans="1:10" s="7" customFormat="1" ht="21" customHeight="1">
      <c r="A35" s="9"/>
      <c r="B35" s="32"/>
      <c r="C35" s="32"/>
      <c r="D35" s="32"/>
      <c r="E35" s="9"/>
      <c r="F35" s="32"/>
      <c r="G35" s="32"/>
      <c r="H35" s="145"/>
      <c r="I35" s="32"/>
      <c r="J35" s="32"/>
    </row>
    <row r="36" spans="1:10" s="7" customFormat="1" ht="21" customHeight="1">
      <c r="A36" s="9">
        <v>7</v>
      </c>
      <c r="B36" s="199" t="s">
        <v>918</v>
      </c>
      <c r="C36" s="199" t="s">
        <v>924</v>
      </c>
      <c r="D36" s="199" t="s">
        <v>921</v>
      </c>
      <c r="E36" s="33">
        <v>30000</v>
      </c>
      <c r="F36" s="33">
        <v>30000</v>
      </c>
      <c r="G36" s="33">
        <v>30000</v>
      </c>
      <c r="H36" s="208" t="s">
        <v>812</v>
      </c>
      <c r="I36" s="132" t="s">
        <v>922</v>
      </c>
      <c r="J36" s="9" t="s">
        <v>191</v>
      </c>
    </row>
    <row r="37" spans="1:10" s="7" customFormat="1" ht="21" customHeight="1">
      <c r="A37" s="9"/>
      <c r="B37" s="199" t="s">
        <v>919</v>
      </c>
      <c r="C37" s="199"/>
      <c r="D37" s="199"/>
      <c r="E37" s="9" t="s">
        <v>12</v>
      </c>
      <c r="F37" s="9" t="s">
        <v>12</v>
      </c>
      <c r="G37" s="9" t="s">
        <v>12</v>
      </c>
      <c r="H37" s="145" t="s">
        <v>813</v>
      </c>
      <c r="I37" s="132" t="s">
        <v>923</v>
      </c>
      <c r="J37" s="32"/>
    </row>
    <row r="38" spans="1:10" s="7" customFormat="1" ht="21" customHeight="1">
      <c r="A38" s="9"/>
      <c r="B38" s="199" t="s">
        <v>920</v>
      </c>
      <c r="C38" s="199"/>
      <c r="D38" s="199"/>
      <c r="E38" s="32"/>
      <c r="F38" s="32"/>
      <c r="G38" s="32"/>
      <c r="H38" s="145"/>
      <c r="I38" s="132"/>
      <c r="J38" s="32"/>
    </row>
    <row r="39" spans="1:10" s="7" customFormat="1" ht="21" customHeight="1">
      <c r="A39" s="145"/>
      <c r="B39" s="199"/>
      <c r="C39" s="199"/>
      <c r="D39" s="199"/>
      <c r="E39" s="199"/>
      <c r="F39" s="199"/>
      <c r="G39" s="199"/>
      <c r="H39" s="145"/>
      <c r="I39" s="132"/>
      <c r="J39" s="199"/>
    </row>
    <row r="40" spans="1:10" s="7" customFormat="1" ht="21" customHeight="1">
      <c r="A40" s="145">
        <v>8</v>
      </c>
      <c r="B40" s="199" t="s">
        <v>257</v>
      </c>
      <c r="C40" s="199" t="s">
        <v>258</v>
      </c>
      <c r="D40" s="199" t="s">
        <v>925</v>
      </c>
      <c r="E40" s="33">
        <v>40000</v>
      </c>
      <c r="F40" s="33">
        <v>40000</v>
      </c>
      <c r="G40" s="33">
        <v>40000</v>
      </c>
      <c r="H40" s="208" t="s">
        <v>814</v>
      </c>
      <c r="I40" s="199" t="s">
        <v>1492</v>
      </c>
      <c r="J40" s="145" t="s">
        <v>191</v>
      </c>
    </row>
    <row r="41" spans="1:10" s="7" customFormat="1" ht="21" customHeight="1">
      <c r="A41" s="9"/>
      <c r="B41" s="199"/>
      <c r="C41" s="199" t="s">
        <v>1490</v>
      </c>
      <c r="D41" s="199"/>
      <c r="E41" s="145" t="s">
        <v>12</v>
      </c>
      <c r="F41" s="145" t="s">
        <v>12</v>
      </c>
      <c r="G41" s="145" t="s">
        <v>12</v>
      </c>
      <c r="H41" s="145" t="s">
        <v>1303</v>
      </c>
      <c r="I41" s="199" t="s">
        <v>1493</v>
      </c>
      <c r="J41" s="199"/>
    </row>
    <row r="42" spans="1:10" s="7" customFormat="1" ht="21" customHeight="1">
      <c r="A42" s="9"/>
      <c r="B42" s="199"/>
      <c r="C42" s="199" t="s">
        <v>1491</v>
      </c>
      <c r="D42" s="199"/>
      <c r="E42" s="199"/>
      <c r="F42" s="199"/>
      <c r="G42" s="199"/>
      <c r="H42" s="145"/>
      <c r="I42" s="199" t="s">
        <v>926</v>
      </c>
      <c r="J42" s="199"/>
    </row>
    <row r="43" spans="1:10" s="7" customFormat="1" ht="21" customHeight="1">
      <c r="A43" s="145"/>
      <c r="B43" s="199"/>
      <c r="C43" s="199"/>
      <c r="D43" s="199"/>
      <c r="E43" s="199"/>
      <c r="F43" s="199"/>
      <c r="G43" s="199"/>
      <c r="H43" s="145"/>
      <c r="I43" s="199"/>
      <c r="J43" s="199"/>
    </row>
    <row r="44" spans="1:10" s="7" customFormat="1" ht="21" customHeight="1">
      <c r="A44" s="9"/>
      <c r="B44" s="32"/>
      <c r="C44" s="199"/>
      <c r="D44" s="199"/>
      <c r="E44" s="33"/>
      <c r="F44" s="33"/>
      <c r="G44" s="33"/>
      <c r="H44" s="208"/>
      <c r="I44" s="199"/>
      <c r="J44" s="9"/>
    </row>
    <row r="45" spans="1:10" s="7" customFormat="1" ht="21" customHeight="1">
      <c r="A45" s="9"/>
      <c r="B45" s="32"/>
      <c r="C45" s="199"/>
      <c r="D45" s="32"/>
      <c r="E45" s="9"/>
      <c r="F45" s="9"/>
      <c r="G45" s="9"/>
      <c r="H45" s="145"/>
      <c r="I45" s="199"/>
      <c r="J45" s="32"/>
    </row>
    <row r="46" spans="1:10" s="7" customFormat="1" ht="21" customHeight="1">
      <c r="A46" s="9"/>
      <c r="B46" s="32"/>
      <c r="C46" s="199"/>
      <c r="D46" s="32"/>
      <c r="E46" s="32"/>
      <c r="F46" s="32"/>
      <c r="G46" s="32"/>
      <c r="H46" s="145"/>
      <c r="I46" s="199"/>
      <c r="J46" s="32"/>
    </row>
    <row r="47" spans="1:10" s="7" customFormat="1" ht="21" customHeight="1">
      <c r="A47" s="38"/>
      <c r="B47" s="39"/>
      <c r="C47" s="39"/>
      <c r="D47" s="39"/>
      <c r="E47" s="39"/>
      <c r="F47" s="39"/>
      <c r="G47" s="39"/>
      <c r="H47" s="146"/>
      <c r="I47" s="39"/>
      <c r="J47" s="39"/>
    </row>
    <row r="48" spans="1:8" s="7" customFormat="1" ht="17.25">
      <c r="A48" s="29"/>
      <c r="D48" s="29"/>
      <c r="H48" s="29"/>
    </row>
    <row r="49" spans="1:8" s="7" customFormat="1" ht="17.25">
      <c r="A49" s="29"/>
      <c r="D49" s="29" t="s">
        <v>945</v>
      </c>
      <c r="H49" s="29"/>
    </row>
    <row r="50" spans="1:8" s="7" customFormat="1" ht="17.25">
      <c r="A50" s="29"/>
      <c r="H50" s="29"/>
    </row>
    <row r="51" spans="1:10" s="7" customFormat="1" ht="17.25">
      <c r="A51" s="435" t="s">
        <v>2</v>
      </c>
      <c r="B51" s="435" t="s">
        <v>3</v>
      </c>
      <c r="C51" s="435" t="s">
        <v>4</v>
      </c>
      <c r="D51" s="138" t="s">
        <v>636</v>
      </c>
      <c r="E51" s="439" t="s">
        <v>630</v>
      </c>
      <c r="F51" s="440"/>
      <c r="G51" s="441"/>
      <c r="H51" s="74" t="s">
        <v>632</v>
      </c>
      <c r="I51" s="144" t="s">
        <v>5</v>
      </c>
      <c r="J51" s="138" t="s">
        <v>6</v>
      </c>
    </row>
    <row r="52" spans="1:10" s="7" customFormat="1" ht="17.25">
      <c r="A52" s="436"/>
      <c r="B52" s="436"/>
      <c r="C52" s="436"/>
      <c r="D52" s="139" t="s">
        <v>637</v>
      </c>
      <c r="E52" s="144">
        <v>2559</v>
      </c>
      <c r="F52" s="144">
        <v>2560</v>
      </c>
      <c r="G52" s="144">
        <v>2561</v>
      </c>
      <c r="H52" s="145" t="s">
        <v>633</v>
      </c>
      <c r="I52" s="145" t="s">
        <v>7</v>
      </c>
      <c r="J52" s="139" t="s">
        <v>8</v>
      </c>
    </row>
    <row r="53" spans="1:10" s="7" customFormat="1" ht="17.25">
      <c r="A53" s="437"/>
      <c r="B53" s="437"/>
      <c r="C53" s="437"/>
      <c r="D53" s="140"/>
      <c r="E53" s="146" t="s">
        <v>9</v>
      </c>
      <c r="F53" s="146" t="s">
        <v>9</v>
      </c>
      <c r="G53" s="146" t="s">
        <v>9</v>
      </c>
      <c r="H53" s="146"/>
      <c r="I53" s="143"/>
      <c r="J53" s="140"/>
    </row>
    <row r="54" spans="1:10" s="7" customFormat="1" ht="21" customHeight="1">
      <c r="A54" s="9">
        <v>9</v>
      </c>
      <c r="B54" s="198" t="s">
        <v>260</v>
      </c>
      <c r="C54" s="198" t="s">
        <v>928</v>
      </c>
      <c r="D54" s="198" t="s">
        <v>817</v>
      </c>
      <c r="E54" s="33">
        <v>30000</v>
      </c>
      <c r="F54" s="33">
        <v>30000</v>
      </c>
      <c r="G54" s="33">
        <v>30000</v>
      </c>
      <c r="H54" s="208" t="s">
        <v>1289</v>
      </c>
      <c r="I54" s="133" t="s">
        <v>930</v>
      </c>
      <c r="J54" s="9" t="s">
        <v>191</v>
      </c>
    </row>
    <row r="55" spans="1:10" s="7" customFormat="1" ht="21" customHeight="1">
      <c r="A55" s="9"/>
      <c r="B55" s="199" t="s">
        <v>259</v>
      </c>
      <c r="C55" s="199" t="s">
        <v>929</v>
      </c>
      <c r="D55" s="192"/>
      <c r="E55" s="9" t="s">
        <v>261</v>
      </c>
      <c r="F55" s="9" t="s">
        <v>261</v>
      </c>
      <c r="G55" s="9" t="s">
        <v>261</v>
      </c>
      <c r="H55" s="145" t="s">
        <v>564</v>
      </c>
      <c r="I55" s="132" t="s">
        <v>931</v>
      </c>
      <c r="J55" s="32"/>
    </row>
    <row r="56" spans="1:10" s="7" customFormat="1" ht="21" customHeight="1">
      <c r="A56" s="9"/>
      <c r="B56" s="199"/>
      <c r="D56" s="32"/>
      <c r="E56" s="9" t="s">
        <v>262</v>
      </c>
      <c r="F56" s="9" t="s">
        <v>262</v>
      </c>
      <c r="G56" s="9" t="s">
        <v>262</v>
      </c>
      <c r="H56" s="145"/>
      <c r="I56" s="32"/>
      <c r="J56" s="32"/>
    </row>
    <row r="57" spans="1:10" s="7" customFormat="1" ht="21" customHeight="1">
      <c r="A57" s="9"/>
      <c r="B57" s="199"/>
      <c r="C57" s="32"/>
      <c r="D57" s="32"/>
      <c r="E57" s="32"/>
      <c r="F57" s="32"/>
      <c r="G57" s="32"/>
      <c r="H57" s="145"/>
      <c r="I57" s="32"/>
      <c r="J57" s="32"/>
    </row>
    <row r="58" spans="1:12" s="7" customFormat="1" ht="21" customHeight="1">
      <c r="A58" s="9">
        <v>10</v>
      </c>
      <c r="B58" s="199" t="s">
        <v>263</v>
      </c>
      <c r="C58" s="32" t="s">
        <v>266</v>
      </c>
      <c r="D58" s="199" t="s">
        <v>932</v>
      </c>
      <c r="E58" s="33" t="s">
        <v>14</v>
      </c>
      <c r="F58" s="33">
        <v>30000</v>
      </c>
      <c r="G58" s="33">
        <v>30000</v>
      </c>
      <c r="H58" s="208" t="s">
        <v>880</v>
      </c>
      <c r="I58" s="199" t="s">
        <v>1364</v>
      </c>
      <c r="J58" s="9" t="s">
        <v>191</v>
      </c>
      <c r="L58" s="25"/>
    </row>
    <row r="59" spans="1:12" s="7" customFormat="1" ht="21" customHeight="1">
      <c r="A59" s="9"/>
      <c r="B59" s="199" t="s">
        <v>264</v>
      </c>
      <c r="C59" s="32" t="s">
        <v>265</v>
      </c>
      <c r="D59" s="32"/>
      <c r="E59" s="9"/>
      <c r="F59" s="9" t="s">
        <v>113</v>
      </c>
      <c r="G59" s="9" t="s">
        <v>113</v>
      </c>
      <c r="H59" s="145"/>
      <c r="I59" s="132" t="s">
        <v>1369</v>
      </c>
      <c r="J59" s="32"/>
      <c r="L59" s="25"/>
    </row>
    <row r="60" spans="1:12" s="7" customFormat="1" ht="21" customHeight="1">
      <c r="A60" s="9"/>
      <c r="B60" s="199"/>
      <c r="C60" s="32"/>
      <c r="D60" s="32"/>
      <c r="E60" s="32"/>
      <c r="F60" s="32"/>
      <c r="G60" s="32"/>
      <c r="H60" s="145"/>
      <c r="I60" s="32"/>
      <c r="J60" s="32"/>
      <c r="L60" s="25"/>
    </row>
    <row r="61" spans="1:12" s="7" customFormat="1" ht="21" customHeight="1">
      <c r="A61" s="9">
        <v>11</v>
      </c>
      <c r="B61" s="199" t="s">
        <v>269</v>
      </c>
      <c r="C61" s="32" t="s">
        <v>271</v>
      </c>
      <c r="D61" s="199" t="s">
        <v>933</v>
      </c>
      <c r="E61" s="9" t="s">
        <v>14</v>
      </c>
      <c r="F61" s="33">
        <v>20000</v>
      </c>
      <c r="G61" s="9" t="s">
        <v>14</v>
      </c>
      <c r="H61" s="208" t="s">
        <v>1228</v>
      </c>
      <c r="I61" s="199" t="s">
        <v>1365</v>
      </c>
      <c r="J61" s="9" t="s">
        <v>67</v>
      </c>
      <c r="L61" s="25"/>
    </row>
    <row r="62" spans="1:12" s="7" customFormat="1" ht="21" customHeight="1">
      <c r="A62" s="9"/>
      <c r="B62" s="199" t="s">
        <v>270</v>
      </c>
      <c r="C62" s="32" t="s">
        <v>272</v>
      </c>
      <c r="D62" s="32"/>
      <c r="E62" s="9"/>
      <c r="F62" s="9" t="s">
        <v>12</v>
      </c>
      <c r="G62" s="9"/>
      <c r="H62" s="145"/>
      <c r="I62" s="199" t="s">
        <v>1366</v>
      </c>
      <c r="J62" s="9" t="s">
        <v>273</v>
      </c>
      <c r="L62" s="25"/>
    </row>
    <row r="63" spans="1:12" s="7" customFormat="1" ht="21" customHeight="1">
      <c r="A63" s="145"/>
      <c r="B63" s="199"/>
      <c r="C63" s="199"/>
      <c r="D63" s="199"/>
      <c r="E63" s="199"/>
      <c r="F63" s="199"/>
      <c r="G63" s="199"/>
      <c r="H63" s="145"/>
      <c r="I63" s="199"/>
      <c r="J63" s="199"/>
      <c r="L63" s="25"/>
    </row>
    <row r="64" spans="1:10" s="7" customFormat="1" ht="21" customHeight="1">
      <c r="A64" s="145">
        <v>12</v>
      </c>
      <c r="B64" s="199" t="s">
        <v>267</v>
      </c>
      <c r="C64" s="199" t="s">
        <v>803</v>
      </c>
      <c r="D64" s="199" t="s">
        <v>933</v>
      </c>
      <c r="E64" s="33">
        <v>35000</v>
      </c>
      <c r="F64" s="145" t="s">
        <v>14</v>
      </c>
      <c r="G64" s="145" t="s">
        <v>14</v>
      </c>
      <c r="H64" s="305" t="s">
        <v>1228</v>
      </c>
      <c r="I64" s="199" t="s">
        <v>1367</v>
      </c>
      <c r="J64" s="93" t="s">
        <v>1306</v>
      </c>
    </row>
    <row r="65" spans="1:10" s="7" customFormat="1" ht="21" customHeight="1">
      <c r="A65" s="145"/>
      <c r="B65" s="199" t="s">
        <v>268</v>
      </c>
      <c r="C65" s="199" t="s">
        <v>833</v>
      </c>
      <c r="D65" s="32"/>
      <c r="E65" s="9" t="s">
        <v>12</v>
      </c>
      <c r="G65" s="32"/>
      <c r="H65" s="145"/>
      <c r="I65" s="199" t="s">
        <v>1368</v>
      </c>
      <c r="J65" s="9" t="s">
        <v>273</v>
      </c>
    </row>
    <row r="66" spans="1:10" s="7" customFormat="1" ht="21" customHeight="1">
      <c r="A66" s="145"/>
      <c r="B66" s="199"/>
      <c r="C66" s="32"/>
      <c r="D66" s="32"/>
      <c r="E66" s="32"/>
      <c r="F66" s="32"/>
      <c r="G66" s="32"/>
      <c r="H66" s="145"/>
      <c r="I66" s="32"/>
      <c r="J66" s="32"/>
    </row>
    <row r="67" spans="1:10" s="7" customFormat="1" ht="21" customHeight="1">
      <c r="A67" s="145">
        <v>13</v>
      </c>
      <c r="B67" s="199" t="s">
        <v>290</v>
      </c>
      <c r="C67" s="32" t="s">
        <v>291</v>
      </c>
      <c r="D67" s="199" t="s">
        <v>934</v>
      </c>
      <c r="E67" s="9" t="s">
        <v>14</v>
      </c>
      <c r="F67" s="33">
        <v>600000</v>
      </c>
      <c r="G67" s="9" t="s">
        <v>14</v>
      </c>
      <c r="H67" s="145" t="s">
        <v>936</v>
      </c>
      <c r="I67" s="199" t="s">
        <v>935</v>
      </c>
      <c r="J67" s="9" t="s">
        <v>191</v>
      </c>
    </row>
    <row r="68" spans="1:10" s="7" customFormat="1" ht="21" customHeight="1">
      <c r="A68" s="145"/>
      <c r="B68" s="199" t="s">
        <v>1534</v>
      </c>
      <c r="C68" s="32" t="s">
        <v>292</v>
      </c>
      <c r="D68" s="32"/>
      <c r="E68" s="32"/>
      <c r="F68" s="9" t="s">
        <v>12</v>
      </c>
      <c r="G68" s="32"/>
      <c r="H68" s="145"/>
      <c r="I68" s="32"/>
      <c r="J68" s="32"/>
    </row>
    <row r="69" spans="1:10" s="7" customFormat="1" ht="21" customHeight="1">
      <c r="A69" s="145"/>
      <c r="B69" s="199"/>
      <c r="C69" s="32"/>
      <c r="D69" s="32"/>
      <c r="E69" s="32"/>
      <c r="F69" s="32"/>
      <c r="G69" s="32"/>
      <c r="H69" s="145"/>
      <c r="I69" s="32"/>
      <c r="J69" s="32"/>
    </row>
    <row r="70" spans="1:10" s="7" customFormat="1" ht="21" customHeight="1">
      <c r="A70" s="145">
        <v>14</v>
      </c>
      <c r="B70" s="199" t="s">
        <v>600</v>
      </c>
      <c r="C70" s="32" t="s">
        <v>601</v>
      </c>
      <c r="D70" s="199" t="s">
        <v>817</v>
      </c>
      <c r="E70" s="33">
        <v>30000</v>
      </c>
      <c r="F70" s="33">
        <v>30000</v>
      </c>
      <c r="G70" s="33">
        <v>30000</v>
      </c>
      <c r="H70" s="208" t="s">
        <v>1228</v>
      </c>
      <c r="I70" s="132" t="s">
        <v>937</v>
      </c>
      <c r="J70" s="9" t="s">
        <v>191</v>
      </c>
    </row>
    <row r="71" spans="1:10" s="7" customFormat="1" ht="21" customHeight="1">
      <c r="A71" s="145"/>
      <c r="B71" s="199" t="s">
        <v>738</v>
      </c>
      <c r="C71" s="199" t="s">
        <v>602</v>
      </c>
      <c r="D71" s="199"/>
      <c r="E71" s="145" t="s">
        <v>12</v>
      </c>
      <c r="F71" s="145" t="s">
        <v>12</v>
      </c>
      <c r="G71" s="145" t="s">
        <v>12</v>
      </c>
      <c r="H71" s="145"/>
      <c r="I71" s="132" t="s">
        <v>938</v>
      </c>
      <c r="J71" s="199"/>
    </row>
    <row r="72" spans="1:10" s="7" customFormat="1" ht="21" customHeight="1">
      <c r="A72" s="146"/>
      <c r="B72" s="39"/>
      <c r="C72" s="39" t="s">
        <v>603</v>
      </c>
      <c r="D72" s="146"/>
      <c r="E72" s="39"/>
      <c r="F72" s="39"/>
      <c r="G72" s="39"/>
      <c r="H72" s="146"/>
      <c r="I72" s="39"/>
      <c r="J72" s="39"/>
    </row>
    <row r="73" spans="1:10" s="7" customFormat="1" ht="21" customHeight="1">
      <c r="A73" s="34"/>
      <c r="B73" s="22"/>
      <c r="C73" s="22"/>
      <c r="D73" s="34" t="s">
        <v>948</v>
      </c>
      <c r="E73" s="22"/>
      <c r="F73" s="22"/>
      <c r="G73" s="22"/>
      <c r="H73" s="34"/>
      <c r="I73" s="22"/>
      <c r="J73" s="22"/>
    </row>
    <row r="74" spans="1:10" s="7" customFormat="1" ht="21" customHeight="1">
      <c r="A74" s="35"/>
      <c r="B74" s="25"/>
      <c r="C74" s="25"/>
      <c r="D74" s="35"/>
      <c r="E74" s="25"/>
      <c r="F74" s="25"/>
      <c r="G74" s="25"/>
      <c r="H74" s="35"/>
      <c r="I74" s="25"/>
      <c r="J74" s="25"/>
    </row>
    <row r="75" spans="1:10" s="7" customFormat="1" ht="21" customHeight="1">
      <c r="A75" s="35"/>
      <c r="B75" s="25"/>
      <c r="C75" s="25"/>
      <c r="D75" s="35"/>
      <c r="E75" s="25"/>
      <c r="F75" s="25"/>
      <c r="G75" s="25"/>
      <c r="H75" s="35"/>
      <c r="I75" s="25"/>
      <c r="J75" s="25"/>
    </row>
    <row r="76" spans="1:10" s="7" customFormat="1" ht="17.25">
      <c r="A76" s="435" t="s">
        <v>2</v>
      </c>
      <c r="B76" s="435" t="s">
        <v>3</v>
      </c>
      <c r="C76" s="435" t="s">
        <v>4</v>
      </c>
      <c r="D76" s="223" t="s">
        <v>636</v>
      </c>
      <c r="E76" s="439" t="s">
        <v>630</v>
      </c>
      <c r="F76" s="440"/>
      <c r="G76" s="441"/>
      <c r="H76" s="74" t="s">
        <v>632</v>
      </c>
      <c r="I76" s="144" t="s">
        <v>5</v>
      </c>
      <c r="J76" s="223" t="s">
        <v>6</v>
      </c>
    </row>
    <row r="77" spans="1:10" s="7" customFormat="1" ht="17.25">
      <c r="A77" s="436"/>
      <c r="B77" s="436"/>
      <c r="C77" s="436"/>
      <c r="D77" s="224" t="s">
        <v>637</v>
      </c>
      <c r="E77" s="144">
        <v>2559</v>
      </c>
      <c r="F77" s="144">
        <v>2560</v>
      </c>
      <c r="G77" s="144">
        <v>2561</v>
      </c>
      <c r="H77" s="145" t="s">
        <v>633</v>
      </c>
      <c r="I77" s="145" t="s">
        <v>7</v>
      </c>
      <c r="J77" s="224" t="s">
        <v>8</v>
      </c>
    </row>
    <row r="78" spans="1:10" s="7" customFormat="1" ht="17.25">
      <c r="A78" s="437"/>
      <c r="B78" s="437"/>
      <c r="C78" s="437"/>
      <c r="D78" s="225"/>
      <c r="E78" s="146" t="s">
        <v>9</v>
      </c>
      <c r="F78" s="146" t="s">
        <v>9</v>
      </c>
      <c r="G78" s="146" t="s">
        <v>9</v>
      </c>
      <c r="H78" s="146"/>
      <c r="I78" s="143"/>
      <c r="J78" s="225"/>
    </row>
    <row r="79" spans="1:10" s="7" customFormat="1" ht="21" customHeight="1">
      <c r="A79" s="9">
        <v>16</v>
      </c>
      <c r="B79" s="32" t="s">
        <v>289</v>
      </c>
      <c r="C79" s="198" t="s">
        <v>941</v>
      </c>
      <c r="D79" s="198" t="s">
        <v>940</v>
      </c>
      <c r="E79" s="33">
        <v>80000</v>
      </c>
      <c r="F79" s="33">
        <v>80000</v>
      </c>
      <c r="G79" s="33">
        <v>80000</v>
      </c>
      <c r="H79" s="208" t="s">
        <v>1228</v>
      </c>
      <c r="I79" s="206" t="s">
        <v>1371</v>
      </c>
      <c r="J79" s="9" t="s">
        <v>191</v>
      </c>
    </row>
    <row r="80" spans="1:10" s="7" customFormat="1" ht="21" customHeight="1">
      <c r="A80" s="9"/>
      <c r="B80" s="32"/>
      <c r="C80" s="199" t="s">
        <v>942</v>
      </c>
      <c r="D80" s="199"/>
      <c r="E80" s="9" t="s">
        <v>12</v>
      </c>
      <c r="F80" s="9" t="s">
        <v>12</v>
      </c>
      <c r="G80" s="9" t="s">
        <v>12</v>
      </c>
      <c r="H80" s="145"/>
      <c r="I80" s="132" t="s">
        <v>1372</v>
      </c>
      <c r="J80" s="32"/>
    </row>
    <row r="81" spans="1:10" s="7" customFormat="1" ht="21" customHeight="1">
      <c r="A81" s="9"/>
      <c r="B81" s="32"/>
      <c r="C81" s="32"/>
      <c r="D81" s="32"/>
      <c r="E81" s="9"/>
      <c r="F81" s="9"/>
      <c r="G81" s="9"/>
      <c r="H81" s="101"/>
      <c r="I81" s="132"/>
      <c r="J81" s="32"/>
    </row>
    <row r="82" spans="1:10" s="7" customFormat="1" ht="21" customHeight="1">
      <c r="A82" s="9"/>
      <c r="B82" s="32"/>
      <c r="C82" s="32"/>
      <c r="D82" s="32"/>
      <c r="E82" s="9"/>
      <c r="F82" s="9"/>
      <c r="G82" s="9"/>
      <c r="H82" s="145"/>
      <c r="I82" s="32"/>
      <c r="J82" s="32"/>
    </row>
    <row r="83" spans="1:10" s="7" customFormat="1" ht="21" customHeight="1">
      <c r="A83" s="9">
        <v>17</v>
      </c>
      <c r="B83" s="407" t="s">
        <v>729</v>
      </c>
      <c r="C83" s="7" t="s">
        <v>731</v>
      </c>
      <c r="D83" s="199" t="s">
        <v>943</v>
      </c>
      <c r="E83" s="33">
        <v>25000</v>
      </c>
      <c r="F83" s="33">
        <v>25000</v>
      </c>
      <c r="G83" s="9" t="s">
        <v>14</v>
      </c>
      <c r="H83" s="145" t="s">
        <v>1177</v>
      </c>
      <c r="I83" s="199" t="s">
        <v>1760</v>
      </c>
      <c r="J83" s="9" t="s">
        <v>191</v>
      </c>
    </row>
    <row r="84" spans="1:10" s="7" customFormat="1" ht="21" customHeight="1">
      <c r="A84" s="9"/>
      <c r="B84" s="408" t="s">
        <v>730</v>
      </c>
      <c r="C84" s="199" t="s">
        <v>732</v>
      </c>
      <c r="D84" s="32"/>
      <c r="E84" s="145" t="s">
        <v>12</v>
      </c>
      <c r="F84" s="145" t="s">
        <v>12</v>
      </c>
      <c r="G84" s="32"/>
      <c r="H84" s="145" t="s">
        <v>1178</v>
      </c>
      <c r="I84" s="199" t="s">
        <v>1370</v>
      </c>
      <c r="J84" s="32"/>
    </row>
    <row r="85" spans="1:10" s="7" customFormat="1" ht="21" customHeight="1">
      <c r="A85" s="9"/>
      <c r="B85" s="407" t="s">
        <v>1759</v>
      </c>
      <c r="C85" s="32" t="s">
        <v>734</v>
      </c>
      <c r="D85" s="9"/>
      <c r="E85" s="32"/>
      <c r="F85" s="32"/>
      <c r="G85" s="32"/>
      <c r="H85" s="145"/>
      <c r="I85" s="199"/>
      <c r="J85" s="32"/>
    </row>
    <row r="86" spans="1:10" s="7" customFormat="1" ht="21" customHeight="1">
      <c r="A86" s="9"/>
      <c r="B86" s="32"/>
      <c r="C86" s="32"/>
      <c r="D86" s="32"/>
      <c r="E86" s="32"/>
      <c r="F86" s="32"/>
      <c r="G86" s="32"/>
      <c r="H86" s="145"/>
      <c r="I86" s="32"/>
      <c r="J86" s="32"/>
    </row>
    <row r="87" spans="1:10" s="7" customFormat="1" ht="21" customHeight="1">
      <c r="A87" s="145">
        <v>18</v>
      </c>
      <c r="B87" s="199" t="s">
        <v>1473</v>
      </c>
      <c r="C87" s="199" t="s">
        <v>733</v>
      </c>
      <c r="D87" s="199" t="s">
        <v>943</v>
      </c>
      <c r="E87" s="33">
        <v>25000</v>
      </c>
      <c r="F87" s="145" t="s">
        <v>14</v>
      </c>
      <c r="G87" s="145" t="s">
        <v>14</v>
      </c>
      <c r="H87" s="145" t="s">
        <v>1177</v>
      </c>
      <c r="I87" s="199" t="s">
        <v>1600</v>
      </c>
      <c r="J87" s="145" t="s">
        <v>191</v>
      </c>
    </row>
    <row r="88" spans="1:10" s="7" customFormat="1" ht="21" customHeight="1">
      <c r="A88" s="9"/>
      <c r="B88" s="199" t="s">
        <v>1475</v>
      </c>
      <c r="C88" s="199" t="s">
        <v>1476</v>
      </c>
      <c r="D88" s="32"/>
      <c r="E88" s="9" t="s">
        <v>12</v>
      </c>
      <c r="F88" s="32"/>
      <c r="G88" s="32"/>
      <c r="H88" s="145" t="s">
        <v>1178</v>
      </c>
      <c r="I88" s="199" t="s">
        <v>1601</v>
      </c>
      <c r="J88" s="32"/>
    </row>
    <row r="89" spans="1:10" s="7" customFormat="1" ht="21" customHeight="1">
      <c r="A89" s="9"/>
      <c r="B89" s="199" t="s">
        <v>1474</v>
      </c>
      <c r="C89" s="199" t="s">
        <v>734</v>
      </c>
      <c r="D89" s="32"/>
      <c r="E89" s="32"/>
      <c r="F89" s="32"/>
      <c r="G89" s="32"/>
      <c r="H89" s="145"/>
      <c r="I89" s="199" t="s">
        <v>1602</v>
      </c>
      <c r="J89" s="32"/>
    </row>
    <row r="90" spans="1:10" s="7" customFormat="1" ht="21" customHeight="1">
      <c r="A90" s="145"/>
      <c r="B90" s="199"/>
      <c r="C90" s="25"/>
      <c r="D90" s="199"/>
      <c r="E90" s="199"/>
      <c r="F90" s="199"/>
      <c r="G90" s="199"/>
      <c r="H90" s="145"/>
      <c r="J90" s="199"/>
    </row>
    <row r="91" spans="1:12" s="7" customFormat="1" ht="21" customHeight="1">
      <c r="A91" s="9">
        <v>19</v>
      </c>
      <c r="B91" s="407" t="s">
        <v>1761</v>
      </c>
      <c r="C91" s="7" t="s">
        <v>1791</v>
      </c>
      <c r="D91" s="199" t="s">
        <v>943</v>
      </c>
      <c r="E91" s="33">
        <v>25000</v>
      </c>
      <c r="F91" s="33">
        <v>25000</v>
      </c>
      <c r="G91" s="145" t="s">
        <v>14</v>
      </c>
      <c r="H91" s="145" t="s">
        <v>1177</v>
      </c>
      <c r="I91" s="199" t="s">
        <v>1764</v>
      </c>
      <c r="J91" s="9" t="s">
        <v>191</v>
      </c>
      <c r="L91" s="25"/>
    </row>
    <row r="92" spans="1:12" s="7" customFormat="1" ht="21" customHeight="1">
      <c r="A92" s="9"/>
      <c r="B92" s="408" t="s">
        <v>1762</v>
      </c>
      <c r="C92" s="199" t="s">
        <v>1792</v>
      </c>
      <c r="D92" s="32"/>
      <c r="E92" s="145" t="s">
        <v>12</v>
      </c>
      <c r="F92" s="145" t="s">
        <v>12</v>
      </c>
      <c r="G92" s="199"/>
      <c r="H92" s="145" t="s">
        <v>1178</v>
      </c>
      <c r="I92" s="199" t="s">
        <v>1765</v>
      </c>
      <c r="J92" s="32"/>
      <c r="L92" s="25"/>
    </row>
    <row r="93" spans="1:12" s="7" customFormat="1" ht="21" customHeight="1">
      <c r="A93" s="9"/>
      <c r="B93" s="407" t="s">
        <v>589</v>
      </c>
      <c r="C93" s="199" t="s">
        <v>1763</v>
      </c>
      <c r="D93" s="32"/>
      <c r="E93" s="32"/>
      <c r="F93" s="32"/>
      <c r="G93" s="32"/>
      <c r="H93" s="145"/>
      <c r="I93" s="32"/>
      <c r="J93" s="32"/>
      <c r="L93" s="25"/>
    </row>
    <row r="94" spans="1:12" s="7" customFormat="1" ht="21" customHeight="1">
      <c r="A94" s="9"/>
      <c r="B94" s="32"/>
      <c r="C94" s="32"/>
      <c r="D94" s="32"/>
      <c r="E94" s="32"/>
      <c r="F94" s="32"/>
      <c r="G94" s="32"/>
      <c r="H94" s="145"/>
      <c r="I94" s="32"/>
      <c r="J94" s="32"/>
      <c r="L94" s="25"/>
    </row>
    <row r="95" spans="1:10" s="7" customFormat="1" ht="21" customHeight="1">
      <c r="A95" s="9">
        <v>20</v>
      </c>
      <c r="B95" s="199" t="s">
        <v>1456</v>
      </c>
      <c r="C95" s="199" t="s">
        <v>1458</v>
      </c>
      <c r="D95" s="199" t="s">
        <v>943</v>
      </c>
      <c r="E95" s="33">
        <v>40000</v>
      </c>
      <c r="F95" s="9" t="s">
        <v>14</v>
      </c>
      <c r="G95" s="33" t="s">
        <v>14</v>
      </c>
      <c r="H95" s="145" t="s">
        <v>1177</v>
      </c>
      <c r="I95" s="199" t="s">
        <v>1597</v>
      </c>
      <c r="J95" s="9" t="s">
        <v>191</v>
      </c>
    </row>
    <row r="96" spans="1:10" s="7" customFormat="1" ht="21" customHeight="1">
      <c r="A96" s="9"/>
      <c r="B96" s="199" t="s">
        <v>1457</v>
      </c>
      <c r="C96" s="199" t="s">
        <v>1459</v>
      </c>
      <c r="D96" s="32"/>
      <c r="E96" s="9" t="s">
        <v>12</v>
      </c>
      <c r="F96" s="32"/>
      <c r="G96" s="9"/>
      <c r="H96" s="145" t="s">
        <v>1178</v>
      </c>
      <c r="I96" s="199" t="s">
        <v>1599</v>
      </c>
      <c r="J96" s="32"/>
    </row>
    <row r="97" spans="1:10" s="7" customFormat="1" ht="21" customHeight="1">
      <c r="A97" s="146"/>
      <c r="B97" s="39" t="s">
        <v>286</v>
      </c>
      <c r="C97" s="39"/>
      <c r="D97" s="39"/>
      <c r="E97" s="39"/>
      <c r="F97" s="39"/>
      <c r="G97" s="39"/>
      <c r="H97" s="146"/>
      <c r="I97" s="39" t="s">
        <v>1598</v>
      </c>
      <c r="J97" s="39"/>
    </row>
    <row r="98" spans="1:10" s="7" customFormat="1" ht="21" customHeight="1">
      <c r="A98" s="35"/>
      <c r="B98" s="25"/>
      <c r="C98" s="25"/>
      <c r="D98" s="35" t="s">
        <v>551</v>
      </c>
      <c r="E98" s="25"/>
      <c r="F98" s="25"/>
      <c r="G98" s="25"/>
      <c r="H98" s="35"/>
      <c r="I98" s="25"/>
      <c r="J98" s="25"/>
    </row>
    <row r="99" spans="1:10" s="7" customFormat="1" ht="21" customHeight="1">
      <c r="A99" s="35"/>
      <c r="B99" s="25"/>
      <c r="C99" s="25"/>
      <c r="D99" s="25"/>
      <c r="E99" s="25"/>
      <c r="F99" s="25"/>
      <c r="G99" s="25"/>
      <c r="H99" s="35"/>
      <c r="I99" s="25"/>
      <c r="J99" s="25"/>
    </row>
    <row r="100" spans="1:10" s="7" customFormat="1" ht="17.25">
      <c r="A100" s="435" t="s">
        <v>2</v>
      </c>
      <c r="B100" s="435" t="s">
        <v>3</v>
      </c>
      <c r="C100" s="435" t="s">
        <v>4</v>
      </c>
      <c r="D100" s="104" t="s">
        <v>636</v>
      </c>
      <c r="E100" s="439" t="s">
        <v>630</v>
      </c>
      <c r="F100" s="440"/>
      <c r="G100" s="441"/>
      <c r="H100" s="74" t="s">
        <v>632</v>
      </c>
      <c r="I100" s="5" t="s">
        <v>5</v>
      </c>
      <c r="J100" s="104" t="s">
        <v>6</v>
      </c>
    </row>
    <row r="101" spans="1:10" s="7" customFormat="1" ht="17.25">
      <c r="A101" s="436"/>
      <c r="B101" s="436"/>
      <c r="C101" s="436"/>
      <c r="D101" s="105" t="s">
        <v>637</v>
      </c>
      <c r="E101" s="144">
        <v>2559</v>
      </c>
      <c r="F101" s="144">
        <v>2560</v>
      </c>
      <c r="G101" s="144">
        <v>2561</v>
      </c>
      <c r="H101" s="145" t="s">
        <v>633</v>
      </c>
      <c r="I101" s="9" t="s">
        <v>7</v>
      </c>
      <c r="J101" s="105" t="s">
        <v>8</v>
      </c>
    </row>
    <row r="102" spans="1:10" s="7" customFormat="1" ht="17.25">
      <c r="A102" s="437"/>
      <c r="B102" s="437"/>
      <c r="C102" s="437"/>
      <c r="D102" s="106"/>
      <c r="E102" s="38" t="s">
        <v>9</v>
      </c>
      <c r="F102" s="38" t="s">
        <v>9</v>
      </c>
      <c r="G102" s="38" t="s">
        <v>9</v>
      </c>
      <c r="H102" s="146"/>
      <c r="I102" s="36"/>
      <c r="J102" s="106"/>
    </row>
    <row r="103" spans="1:10" s="7" customFormat="1" ht="21" customHeight="1">
      <c r="A103" s="9">
        <v>21</v>
      </c>
      <c r="B103" s="32" t="s">
        <v>590</v>
      </c>
      <c r="C103" s="32" t="s">
        <v>593</v>
      </c>
      <c r="D103" s="199" t="s">
        <v>943</v>
      </c>
      <c r="E103" s="33">
        <v>40000</v>
      </c>
      <c r="F103" s="33" t="s">
        <v>14</v>
      </c>
      <c r="G103" s="145" t="s">
        <v>14</v>
      </c>
      <c r="H103" s="145" t="s">
        <v>1177</v>
      </c>
      <c r="I103" s="199" t="s">
        <v>1603</v>
      </c>
      <c r="J103" s="9" t="s">
        <v>191</v>
      </c>
    </row>
    <row r="104" spans="1:10" s="7" customFormat="1" ht="21" customHeight="1">
      <c r="A104" s="9"/>
      <c r="B104" s="32" t="s">
        <v>591</v>
      </c>
      <c r="C104" s="32" t="s">
        <v>594</v>
      </c>
      <c r="D104" s="32"/>
      <c r="E104" s="9" t="s">
        <v>12</v>
      </c>
      <c r="G104" s="9"/>
      <c r="H104" s="145" t="s">
        <v>1178</v>
      </c>
      <c r="I104" s="199" t="s">
        <v>1604</v>
      </c>
      <c r="J104" s="32"/>
    </row>
    <row r="105" spans="1:10" s="7" customFormat="1" ht="21" customHeight="1">
      <c r="A105" s="9"/>
      <c r="B105" s="32" t="s">
        <v>592</v>
      </c>
      <c r="C105" s="32" t="s">
        <v>595</v>
      </c>
      <c r="D105" s="32"/>
      <c r="E105" s="32"/>
      <c r="F105" s="32"/>
      <c r="G105" s="32"/>
      <c r="H105" s="145"/>
      <c r="I105" s="199" t="s">
        <v>1605</v>
      </c>
      <c r="J105" s="32"/>
    </row>
    <row r="106" spans="1:10" s="7" customFormat="1" ht="21" customHeight="1">
      <c r="A106" s="9"/>
      <c r="C106" s="32" t="s">
        <v>596</v>
      </c>
      <c r="D106" s="32"/>
      <c r="E106" s="32"/>
      <c r="F106" s="32"/>
      <c r="G106" s="32"/>
      <c r="H106" s="145"/>
      <c r="I106" s="7" t="s">
        <v>1606</v>
      </c>
      <c r="J106" s="32"/>
    </row>
    <row r="107" spans="1:10" s="7" customFormat="1" ht="21" customHeight="1">
      <c r="A107" s="145"/>
      <c r="B107" s="199"/>
      <c r="C107" s="199"/>
      <c r="D107" s="199"/>
      <c r="E107" s="199"/>
      <c r="F107" s="145"/>
      <c r="G107" s="199"/>
      <c r="H107" s="145"/>
      <c r="I107" s="199"/>
      <c r="J107" s="199"/>
    </row>
    <row r="108" spans="1:10" s="7" customFormat="1" ht="21" customHeight="1">
      <c r="A108" s="9">
        <v>22</v>
      </c>
      <c r="B108" s="199" t="s">
        <v>1591</v>
      </c>
      <c r="C108" s="199" t="s">
        <v>1593</v>
      </c>
      <c r="D108" s="199" t="s">
        <v>943</v>
      </c>
      <c r="E108" s="33">
        <v>25000</v>
      </c>
      <c r="F108" s="145" t="s">
        <v>14</v>
      </c>
      <c r="G108" s="145" t="s">
        <v>14</v>
      </c>
      <c r="H108" s="145" t="s">
        <v>1177</v>
      </c>
      <c r="I108" s="199" t="s">
        <v>1595</v>
      </c>
      <c r="J108" s="9" t="s">
        <v>191</v>
      </c>
    </row>
    <row r="109" spans="1:10" s="7" customFormat="1" ht="21" customHeight="1">
      <c r="A109" s="9"/>
      <c r="B109" s="199" t="s">
        <v>1592</v>
      </c>
      <c r="C109" s="199" t="s">
        <v>1594</v>
      </c>
      <c r="D109" s="32"/>
      <c r="E109" s="145" t="s">
        <v>12</v>
      </c>
      <c r="F109" s="145"/>
      <c r="G109" s="199"/>
      <c r="H109" s="145" t="s">
        <v>1178</v>
      </c>
      <c r="I109" s="199" t="s">
        <v>1596</v>
      </c>
      <c r="J109" s="32"/>
    </row>
    <row r="110" spans="1:10" s="7" customFormat="1" ht="21" customHeight="1">
      <c r="A110" s="9"/>
      <c r="B110" s="32" t="s">
        <v>739</v>
      </c>
      <c r="C110" s="32"/>
      <c r="D110" s="9"/>
      <c r="E110" s="32"/>
      <c r="F110" s="32"/>
      <c r="G110" s="32"/>
      <c r="H110" s="145"/>
      <c r="I110" s="199"/>
      <c r="J110" s="32"/>
    </row>
    <row r="111" spans="1:10" s="7" customFormat="1" ht="21" customHeight="1">
      <c r="A111" s="9"/>
      <c r="B111" s="32"/>
      <c r="C111" s="32"/>
      <c r="D111" s="32"/>
      <c r="E111" s="32"/>
      <c r="F111" s="32"/>
      <c r="G111" s="32"/>
      <c r="H111" s="145"/>
      <c r="I111" s="32"/>
      <c r="J111" s="32"/>
    </row>
    <row r="112" spans="1:10" s="7" customFormat="1" ht="21" customHeight="1">
      <c r="A112" s="9">
        <v>23</v>
      </c>
      <c r="B112" s="32" t="s">
        <v>642</v>
      </c>
      <c r="C112" s="199" t="s">
        <v>274</v>
      </c>
      <c r="D112" s="132" t="s">
        <v>946</v>
      </c>
      <c r="E112" s="145" t="s">
        <v>14</v>
      </c>
      <c r="F112" s="33">
        <v>15000</v>
      </c>
      <c r="G112" s="145" t="s">
        <v>14</v>
      </c>
      <c r="H112" s="208" t="s">
        <v>812</v>
      </c>
      <c r="I112" s="132" t="s">
        <v>1607</v>
      </c>
      <c r="J112" s="9" t="s">
        <v>191</v>
      </c>
    </row>
    <row r="113" spans="1:10" s="7" customFormat="1" ht="21" customHeight="1">
      <c r="A113" s="9"/>
      <c r="B113" s="32" t="s">
        <v>643</v>
      </c>
      <c r="C113" s="32" t="s">
        <v>275</v>
      </c>
      <c r="D113" s="190"/>
      <c r="E113" s="145"/>
      <c r="F113" s="145" t="s">
        <v>12</v>
      </c>
      <c r="G113" s="199"/>
      <c r="H113" s="145" t="s">
        <v>813</v>
      </c>
      <c r="I113" s="132" t="s">
        <v>1608</v>
      </c>
      <c r="J113" s="32"/>
    </row>
    <row r="114" spans="1:10" s="7" customFormat="1" ht="21" customHeight="1">
      <c r="A114" s="9"/>
      <c r="B114" s="32"/>
      <c r="C114" s="32" t="s">
        <v>276</v>
      </c>
      <c r="D114" s="32"/>
      <c r="E114" s="32"/>
      <c r="F114" s="32"/>
      <c r="G114" s="32"/>
      <c r="H114" s="101"/>
      <c r="I114" s="132" t="s">
        <v>1609</v>
      </c>
      <c r="J114" s="32"/>
    </row>
    <row r="115" spans="1:10" s="7" customFormat="1" ht="21" customHeight="1">
      <c r="A115" s="9"/>
      <c r="B115" s="32"/>
      <c r="C115" s="32" t="s">
        <v>277</v>
      </c>
      <c r="D115" s="32"/>
      <c r="E115" s="32"/>
      <c r="F115" s="32"/>
      <c r="G115" s="32"/>
      <c r="H115" s="145"/>
      <c r="I115" s="32"/>
      <c r="J115" s="32"/>
    </row>
    <row r="116" spans="1:10" s="7" customFormat="1" ht="21" customHeight="1">
      <c r="A116" s="9"/>
      <c r="B116" s="32"/>
      <c r="C116" s="32"/>
      <c r="D116" s="32"/>
      <c r="E116" s="32"/>
      <c r="F116" s="32"/>
      <c r="G116" s="32"/>
      <c r="H116" s="145"/>
      <c r="I116" s="32"/>
      <c r="J116" s="32"/>
    </row>
    <row r="117" spans="1:10" s="7" customFormat="1" ht="21" customHeight="1">
      <c r="A117" s="9"/>
      <c r="B117" s="32"/>
      <c r="C117" s="32"/>
      <c r="D117" s="199"/>
      <c r="E117" s="33"/>
      <c r="F117" s="33"/>
      <c r="G117" s="33"/>
      <c r="H117" s="208"/>
      <c r="I117" s="132"/>
      <c r="J117" s="9"/>
    </row>
    <row r="118" spans="1:10" s="7" customFormat="1" ht="21" customHeight="1">
      <c r="A118" s="9"/>
      <c r="B118" s="32"/>
      <c r="C118" s="32"/>
      <c r="D118" s="32"/>
      <c r="E118" s="9"/>
      <c r="F118" s="9"/>
      <c r="G118" s="9"/>
      <c r="H118" s="145"/>
      <c r="I118" s="132"/>
      <c r="J118" s="32"/>
    </row>
    <row r="119" spans="1:10" s="7" customFormat="1" ht="21" customHeight="1">
      <c r="A119" s="146"/>
      <c r="B119" s="39"/>
      <c r="C119" s="39"/>
      <c r="D119" s="39"/>
      <c r="E119" s="39"/>
      <c r="F119" s="39"/>
      <c r="G119" s="39"/>
      <c r="H119" s="146"/>
      <c r="I119" s="136"/>
      <c r="J119" s="39"/>
    </row>
    <row r="120" spans="1:10" s="7" customFormat="1" ht="21" customHeight="1">
      <c r="A120" s="34"/>
      <c r="B120" s="22"/>
      <c r="C120" s="22"/>
      <c r="D120" s="22"/>
      <c r="E120" s="22"/>
      <c r="F120" s="22"/>
      <c r="G120" s="22"/>
      <c r="H120" s="34"/>
      <c r="I120" s="22"/>
      <c r="J120" s="22"/>
    </row>
    <row r="121" spans="1:10" s="7" customFormat="1" ht="21" customHeight="1">
      <c r="A121" s="35"/>
      <c r="B121" s="25"/>
      <c r="C121" s="25"/>
      <c r="D121" s="35" t="s">
        <v>552</v>
      </c>
      <c r="E121" s="25"/>
      <c r="F121" s="25"/>
      <c r="G121" s="25"/>
      <c r="H121" s="35"/>
      <c r="I121" s="25"/>
      <c r="J121" s="25"/>
    </row>
    <row r="122" spans="1:10" s="7" customFormat="1" ht="21" customHeight="1">
      <c r="A122" s="35"/>
      <c r="B122" s="25"/>
      <c r="C122" s="25"/>
      <c r="D122" s="35"/>
      <c r="E122" s="25"/>
      <c r="F122" s="25"/>
      <c r="G122" s="25"/>
      <c r="H122" s="35"/>
      <c r="I122" s="25"/>
      <c r="J122" s="25"/>
    </row>
    <row r="123" spans="1:10" s="7" customFormat="1" ht="21" customHeight="1">
      <c r="A123" s="35"/>
      <c r="B123" s="25"/>
      <c r="C123" s="25"/>
      <c r="D123" s="29"/>
      <c r="E123" s="25"/>
      <c r="F123" s="25"/>
      <c r="G123" s="25"/>
      <c r="H123" s="35"/>
      <c r="I123" s="25"/>
      <c r="J123" s="25"/>
    </row>
    <row r="124" spans="1:10" s="7" customFormat="1" ht="17.25">
      <c r="A124" s="435" t="s">
        <v>2</v>
      </c>
      <c r="B124" s="435" t="s">
        <v>3</v>
      </c>
      <c r="C124" s="435" t="s">
        <v>4</v>
      </c>
      <c r="D124" s="138" t="s">
        <v>636</v>
      </c>
      <c r="E124" s="439" t="s">
        <v>630</v>
      </c>
      <c r="F124" s="440"/>
      <c r="G124" s="441"/>
      <c r="H124" s="74" t="s">
        <v>632</v>
      </c>
      <c r="I124" s="144" t="s">
        <v>5</v>
      </c>
      <c r="J124" s="138" t="s">
        <v>6</v>
      </c>
    </row>
    <row r="125" spans="1:10" s="7" customFormat="1" ht="17.25">
      <c r="A125" s="436"/>
      <c r="B125" s="436"/>
      <c r="C125" s="436"/>
      <c r="D125" s="139" t="s">
        <v>637</v>
      </c>
      <c r="E125" s="144">
        <v>2559</v>
      </c>
      <c r="F125" s="144">
        <v>2560</v>
      </c>
      <c r="G125" s="144">
        <v>2561</v>
      </c>
      <c r="H125" s="145" t="s">
        <v>633</v>
      </c>
      <c r="I125" s="145" t="s">
        <v>7</v>
      </c>
      <c r="J125" s="139" t="s">
        <v>8</v>
      </c>
    </row>
    <row r="126" spans="1:10" s="7" customFormat="1" ht="17.25">
      <c r="A126" s="437"/>
      <c r="B126" s="437"/>
      <c r="C126" s="437"/>
      <c r="D126" s="140"/>
      <c r="E126" s="146" t="s">
        <v>9</v>
      </c>
      <c r="F126" s="146" t="s">
        <v>9</v>
      </c>
      <c r="G126" s="146" t="s">
        <v>9</v>
      </c>
      <c r="H126" s="146"/>
      <c r="I126" s="143"/>
      <c r="J126" s="140"/>
    </row>
    <row r="127" spans="1:10" s="7" customFormat="1" ht="21" customHeight="1">
      <c r="A127" s="9">
        <v>25</v>
      </c>
      <c r="B127" s="32" t="s">
        <v>293</v>
      </c>
      <c r="C127" s="199" t="s">
        <v>947</v>
      </c>
      <c r="D127" s="199" t="s">
        <v>817</v>
      </c>
      <c r="E127" s="33">
        <v>20000</v>
      </c>
      <c r="F127" s="33">
        <v>20000</v>
      </c>
      <c r="G127" s="33">
        <v>20000</v>
      </c>
      <c r="H127" s="208" t="s">
        <v>814</v>
      </c>
      <c r="I127" s="32" t="s">
        <v>294</v>
      </c>
      <c r="J127" s="9" t="s">
        <v>191</v>
      </c>
    </row>
    <row r="128" spans="1:10" s="7" customFormat="1" ht="21" customHeight="1">
      <c r="A128" s="9"/>
      <c r="B128" s="32" t="s">
        <v>280</v>
      </c>
      <c r="C128" s="32"/>
      <c r="D128" s="32"/>
      <c r="E128" s="9" t="s">
        <v>12</v>
      </c>
      <c r="F128" s="9" t="s">
        <v>12</v>
      </c>
      <c r="G128" s="9" t="s">
        <v>12</v>
      </c>
      <c r="H128" s="145" t="s">
        <v>1261</v>
      </c>
      <c r="I128" s="32" t="s">
        <v>295</v>
      </c>
      <c r="J128" s="32"/>
    </row>
    <row r="129" spans="1:10" s="7" customFormat="1" ht="21" customHeight="1">
      <c r="A129" s="145"/>
      <c r="B129" s="199"/>
      <c r="C129" s="199"/>
      <c r="D129" s="199"/>
      <c r="E129" s="199"/>
      <c r="F129" s="199"/>
      <c r="G129" s="199"/>
      <c r="H129" s="145"/>
      <c r="I129" s="199"/>
      <c r="J129" s="199"/>
    </row>
    <row r="130" spans="1:10" s="7" customFormat="1" ht="21" customHeight="1">
      <c r="A130" s="145">
        <v>26</v>
      </c>
      <c r="B130" s="199" t="s">
        <v>278</v>
      </c>
      <c r="C130" s="199" t="s">
        <v>281</v>
      </c>
      <c r="D130" s="199" t="s">
        <v>285</v>
      </c>
      <c r="E130" s="33">
        <v>50000</v>
      </c>
      <c r="F130" s="33">
        <v>50000</v>
      </c>
      <c r="G130" s="33">
        <v>50000</v>
      </c>
      <c r="H130" s="208" t="s">
        <v>812</v>
      </c>
      <c r="I130" s="132" t="s">
        <v>1587</v>
      </c>
      <c r="J130" s="145" t="s">
        <v>191</v>
      </c>
    </row>
    <row r="131" spans="1:10" s="7" customFormat="1" ht="21" customHeight="1">
      <c r="A131" s="9"/>
      <c r="B131" s="32" t="s">
        <v>279</v>
      </c>
      <c r="C131" s="32" t="s">
        <v>282</v>
      </c>
      <c r="D131" s="32"/>
      <c r="E131" s="9" t="s">
        <v>12</v>
      </c>
      <c r="F131" s="9" t="s">
        <v>12</v>
      </c>
      <c r="G131" s="9" t="s">
        <v>12</v>
      </c>
      <c r="H131" s="145" t="s">
        <v>813</v>
      </c>
      <c r="I131" s="132" t="s">
        <v>1588</v>
      </c>
      <c r="J131" s="32"/>
    </row>
    <row r="132" spans="1:10" s="7" customFormat="1" ht="21" customHeight="1">
      <c r="A132" s="9"/>
      <c r="B132" s="199" t="s">
        <v>1586</v>
      </c>
      <c r="C132" s="32" t="s">
        <v>283</v>
      </c>
      <c r="D132" s="32"/>
      <c r="E132" s="32"/>
      <c r="F132" s="32"/>
      <c r="G132" s="32"/>
      <c r="H132" s="145"/>
      <c r="I132" s="199" t="s">
        <v>1589</v>
      </c>
      <c r="J132" s="32"/>
    </row>
    <row r="133" spans="1:10" s="7" customFormat="1" ht="21" customHeight="1">
      <c r="A133" s="9"/>
      <c r="B133" s="32"/>
      <c r="C133" s="32" t="s">
        <v>284</v>
      </c>
      <c r="D133" s="32"/>
      <c r="E133" s="32"/>
      <c r="F133" s="32"/>
      <c r="G133" s="32"/>
      <c r="H133" s="145"/>
      <c r="I133" s="32"/>
      <c r="J133" s="32"/>
    </row>
    <row r="134" spans="1:10" s="7" customFormat="1" ht="21" customHeight="1">
      <c r="A134" s="145"/>
      <c r="B134" s="32"/>
      <c r="C134" s="32"/>
      <c r="D134" s="32"/>
      <c r="E134" s="9"/>
      <c r="F134" s="9"/>
      <c r="G134" s="9"/>
      <c r="H134" s="145"/>
      <c r="I134" s="32"/>
      <c r="J134" s="32"/>
    </row>
    <row r="135" spans="1:10" s="7" customFormat="1" ht="21" customHeight="1">
      <c r="A135" s="145">
        <v>27</v>
      </c>
      <c r="B135" s="199" t="s">
        <v>1776</v>
      </c>
      <c r="C135" s="199" t="s">
        <v>1778</v>
      </c>
      <c r="D135" s="199" t="s">
        <v>934</v>
      </c>
      <c r="E135" s="33">
        <v>90000</v>
      </c>
      <c r="F135" s="9" t="s">
        <v>14</v>
      </c>
      <c r="G135" s="33">
        <v>90000</v>
      </c>
      <c r="H135" s="33" t="s">
        <v>936</v>
      </c>
      <c r="I135" s="199" t="s">
        <v>1779</v>
      </c>
      <c r="J135" s="9" t="s">
        <v>191</v>
      </c>
    </row>
    <row r="136" spans="1:10" s="7" customFormat="1" ht="21" customHeight="1">
      <c r="A136" s="145"/>
      <c r="B136" s="32"/>
      <c r="C136" s="199" t="s">
        <v>1777</v>
      </c>
      <c r="D136" s="32"/>
      <c r="E136" s="145" t="s">
        <v>12</v>
      </c>
      <c r="F136" s="32"/>
      <c r="G136" s="9" t="s">
        <v>12</v>
      </c>
      <c r="H136" s="145"/>
      <c r="I136" s="199" t="s">
        <v>1780</v>
      </c>
      <c r="J136" s="32"/>
    </row>
    <row r="137" spans="1:10" s="7" customFormat="1" ht="21" customHeight="1">
      <c r="A137" s="145"/>
      <c r="B137" s="32"/>
      <c r="C137" s="32"/>
      <c r="D137" s="32"/>
      <c r="E137" s="9"/>
      <c r="F137" s="9"/>
      <c r="G137" s="9"/>
      <c r="H137" s="145"/>
      <c r="I137" s="32"/>
      <c r="J137" s="32"/>
    </row>
    <row r="138" spans="1:10" s="7" customFormat="1" ht="17.25">
      <c r="A138" s="9">
        <v>28</v>
      </c>
      <c r="B138" s="199" t="s">
        <v>1615</v>
      </c>
      <c r="C138" s="199" t="s">
        <v>1616</v>
      </c>
      <c r="D138" s="199" t="s">
        <v>1618</v>
      </c>
      <c r="E138" s="33">
        <v>20000</v>
      </c>
      <c r="F138" s="33">
        <v>20000</v>
      </c>
      <c r="G138" s="33">
        <v>20000</v>
      </c>
      <c r="H138" s="33" t="s">
        <v>949</v>
      </c>
      <c r="I138" s="199" t="s">
        <v>1620</v>
      </c>
      <c r="J138" s="17" t="s">
        <v>191</v>
      </c>
    </row>
    <row r="139" spans="1:10" s="7" customFormat="1" ht="17.25">
      <c r="A139" s="9"/>
      <c r="B139" s="32"/>
      <c r="C139" s="32" t="s">
        <v>288</v>
      </c>
      <c r="D139" s="199" t="s">
        <v>1617</v>
      </c>
      <c r="E139" s="9" t="s">
        <v>12</v>
      </c>
      <c r="F139" s="9" t="s">
        <v>12</v>
      </c>
      <c r="G139" s="9" t="s">
        <v>12</v>
      </c>
      <c r="H139" s="145"/>
      <c r="I139" s="199" t="s">
        <v>1619</v>
      </c>
      <c r="J139" s="32"/>
    </row>
    <row r="140" spans="1:10" s="7" customFormat="1" ht="21" customHeight="1">
      <c r="A140" s="9"/>
      <c r="B140" s="32"/>
      <c r="C140" s="32"/>
      <c r="D140" s="9"/>
      <c r="E140" s="9"/>
      <c r="F140" s="9"/>
      <c r="G140" s="9"/>
      <c r="H140" s="145"/>
      <c r="I140" s="32"/>
      <c r="J140" s="32"/>
    </row>
    <row r="141" spans="1:10" s="7" customFormat="1" ht="21" customHeight="1">
      <c r="A141" s="9">
        <v>29</v>
      </c>
      <c r="B141" s="199" t="s">
        <v>1772</v>
      </c>
      <c r="C141" s="199" t="s">
        <v>1793</v>
      </c>
      <c r="D141" s="199" t="s">
        <v>1773</v>
      </c>
      <c r="E141" s="33">
        <v>130000</v>
      </c>
      <c r="F141" s="9" t="s">
        <v>14</v>
      </c>
      <c r="G141" s="9" t="s">
        <v>14</v>
      </c>
      <c r="H141" s="33" t="s">
        <v>936</v>
      </c>
      <c r="I141" s="199" t="s">
        <v>1774</v>
      </c>
      <c r="J141" s="9" t="s">
        <v>191</v>
      </c>
    </row>
    <row r="142" spans="1:10" s="7" customFormat="1" ht="21" customHeight="1">
      <c r="A142" s="9"/>
      <c r="B142" s="199" t="s">
        <v>77</v>
      </c>
      <c r="C142" s="199"/>
      <c r="D142" s="32"/>
      <c r="E142" s="9" t="s">
        <v>12</v>
      </c>
      <c r="F142" s="32"/>
      <c r="G142" s="32"/>
      <c r="H142" s="145"/>
      <c r="I142" s="199" t="s">
        <v>1775</v>
      </c>
      <c r="J142" s="32"/>
    </row>
    <row r="143" spans="1:10" s="7" customFormat="1" ht="21" customHeight="1">
      <c r="A143" s="9"/>
      <c r="B143" s="32"/>
      <c r="C143" s="32"/>
      <c r="D143" s="32"/>
      <c r="E143" s="32"/>
      <c r="F143" s="32"/>
      <c r="G143" s="32"/>
      <c r="H143" s="145"/>
      <c r="I143" s="199"/>
      <c r="J143" s="32"/>
    </row>
    <row r="144" spans="1:10" s="7" customFormat="1" ht="21" customHeight="1">
      <c r="A144" s="9"/>
      <c r="B144" s="32"/>
      <c r="C144" s="32"/>
      <c r="D144" s="32"/>
      <c r="E144" s="32"/>
      <c r="F144" s="32"/>
      <c r="G144" s="32"/>
      <c r="H144" s="145"/>
      <c r="I144" s="199"/>
      <c r="J144" s="32"/>
    </row>
    <row r="145" spans="1:10" s="7" customFormat="1" ht="21" customHeight="1">
      <c r="A145" s="39"/>
      <c r="B145" s="39"/>
      <c r="C145" s="39"/>
      <c r="D145" s="39"/>
      <c r="E145" s="39"/>
      <c r="F145" s="39"/>
      <c r="G145" s="39"/>
      <c r="H145" s="146"/>
      <c r="I145" s="39"/>
      <c r="J145" s="39"/>
    </row>
    <row r="146" spans="4:8" s="7" customFormat="1" ht="21" customHeight="1">
      <c r="D146" s="29" t="s">
        <v>553</v>
      </c>
      <c r="H146" s="29"/>
    </row>
    <row r="147" s="7" customFormat="1" ht="21" customHeight="1">
      <c r="H147" s="29"/>
    </row>
    <row r="148" s="7" customFormat="1" ht="21" customHeight="1">
      <c r="H148" s="29"/>
    </row>
    <row r="149" s="7" customFormat="1" ht="21" customHeight="1">
      <c r="H149" s="29"/>
    </row>
    <row r="150" s="7" customFormat="1" ht="17.25">
      <c r="H150" s="29"/>
    </row>
    <row r="151" s="7" customFormat="1" ht="17.25">
      <c r="H151" s="29"/>
    </row>
    <row r="152" s="7" customFormat="1" ht="17.25">
      <c r="H152" s="29"/>
    </row>
    <row r="153" s="7" customFormat="1" ht="17.25">
      <c r="H153" s="29"/>
    </row>
    <row r="154" s="7" customFormat="1" ht="17.25">
      <c r="H154" s="29"/>
    </row>
    <row r="155" s="7" customFormat="1" ht="17.25">
      <c r="H155" s="29"/>
    </row>
    <row r="156" s="7" customFormat="1" ht="17.25">
      <c r="H156" s="29"/>
    </row>
    <row r="157" s="7" customFormat="1" ht="17.25">
      <c r="H157" s="29"/>
    </row>
    <row r="158" s="7" customFormat="1" ht="21" customHeight="1">
      <c r="H158" s="29"/>
    </row>
    <row r="159" s="7" customFormat="1" ht="21" customHeight="1">
      <c r="H159" s="29"/>
    </row>
    <row r="160" s="7" customFormat="1" ht="21" customHeight="1">
      <c r="H160" s="29"/>
    </row>
    <row r="161" s="7" customFormat="1" ht="21" customHeight="1">
      <c r="H161" s="29"/>
    </row>
    <row r="162" s="7" customFormat="1" ht="21" customHeight="1">
      <c r="H162" s="29"/>
    </row>
    <row r="163" s="7" customFormat="1" ht="21" customHeight="1">
      <c r="H163" s="29"/>
    </row>
    <row r="164" spans="1:10" s="7" customFormat="1" ht="21" customHeight="1">
      <c r="A164" s="43"/>
      <c r="B164" s="41"/>
      <c r="C164" s="41"/>
      <c r="D164" s="41"/>
      <c r="E164" s="41"/>
      <c r="F164" s="41"/>
      <c r="G164" s="41"/>
      <c r="H164" s="43"/>
      <c r="I164" s="41"/>
      <c r="J164" s="41"/>
    </row>
    <row r="165" spans="1:10" s="7" customFormat="1" ht="21" customHeight="1">
      <c r="A165" s="43"/>
      <c r="B165" s="41"/>
      <c r="C165" s="41"/>
      <c r="D165" s="41"/>
      <c r="E165" s="41"/>
      <c r="F165" s="41"/>
      <c r="G165" s="41"/>
      <c r="H165" s="43"/>
      <c r="I165" s="41"/>
      <c r="J165" s="41"/>
    </row>
    <row r="166" spans="1:10" s="7" customFormat="1" ht="21" customHeight="1">
      <c r="A166" s="43"/>
      <c r="B166" s="41"/>
      <c r="C166" s="41"/>
      <c r="D166" s="41"/>
      <c r="E166" s="41"/>
      <c r="F166" s="41"/>
      <c r="G166" s="41"/>
      <c r="H166" s="43"/>
      <c r="I166" s="41"/>
      <c r="J166" s="41"/>
    </row>
    <row r="167" spans="1:10" s="7" customFormat="1" ht="21" customHeight="1">
      <c r="A167" s="43"/>
      <c r="B167" s="41"/>
      <c r="C167" s="41"/>
      <c r="D167" s="41"/>
      <c r="E167" s="41"/>
      <c r="F167" s="41"/>
      <c r="G167" s="41"/>
      <c r="H167" s="43"/>
      <c r="I167" s="41"/>
      <c r="J167" s="41"/>
    </row>
    <row r="168" spans="1:10" s="7" customFormat="1" ht="21" customHeight="1">
      <c r="A168" s="43"/>
      <c r="B168" s="41"/>
      <c r="C168" s="41"/>
      <c r="D168" s="41"/>
      <c r="E168" s="41"/>
      <c r="F168" s="41"/>
      <c r="G168" s="41"/>
      <c r="H168" s="43"/>
      <c r="I168" s="41"/>
      <c r="J168" s="41"/>
    </row>
    <row r="169" spans="1:10" s="7" customFormat="1" ht="21" customHeight="1">
      <c r="A169" s="43"/>
      <c r="B169" s="41"/>
      <c r="C169" s="41"/>
      <c r="D169" s="41"/>
      <c r="E169" s="41"/>
      <c r="F169" s="41"/>
      <c r="G169" s="41"/>
      <c r="H169" s="43"/>
      <c r="I169" s="41"/>
      <c r="J169" s="41"/>
    </row>
    <row r="170" spans="1:10" s="7" customFormat="1" ht="21" customHeight="1">
      <c r="A170" s="41"/>
      <c r="B170" s="41"/>
      <c r="C170" s="41"/>
      <c r="D170" s="41"/>
      <c r="E170" s="41"/>
      <c r="F170" s="41"/>
      <c r="G170" s="41"/>
      <c r="H170" s="43"/>
      <c r="I170" s="41"/>
      <c r="J170" s="41"/>
    </row>
    <row r="171" spans="1:10" s="7" customFormat="1" ht="18.75">
      <c r="A171" s="41"/>
      <c r="B171" s="41"/>
      <c r="C171" s="41"/>
      <c r="D171" s="41"/>
      <c r="E171" s="41"/>
      <c r="F171" s="41"/>
      <c r="G171" s="41"/>
      <c r="H171" s="43"/>
      <c r="I171" s="41"/>
      <c r="J171" s="41"/>
    </row>
    <row r="172" s="41" customFormat="1" ht="18.75">
      <c r="H172" s="43"/>
    </row>
    <row r="173" spans="1:10" s="41" customFormat="1" ht="18.75">
      <c r="A173" s="1"/>
      <c r="B173" s="1"/>
      <c r="C173" s="1"/>
      <c r="D173" s="1"/>
      <c r="E173" s="1"/>
      <c r="F173" s="1"/>
      <c r="G173" s="1"/>
      <c r="H173" s="44"/>
      <c r="I173" s="1"/>
      <c r="J173" s="1"/>
    </row>
    <row r="174" spans="1:10" s="41" customFormat="1" ht="18.75">
      <c r="A174" s="1"/>
      <c r="B174" s="1"/>
      <c r="C174" s="1"/>
      <c r="D174" s="1"/>
      <c r="E174" s="1"/>
      <c r="F174" s="1"/>
      <c r="G174" s="1"/>
      <c r="H174" s="44"/>
      <c r="I174" s="1"/>
      <c r="J174" s="1"/>
    </row>
    <row r="175" spans="1:10" s="41" customFormat="1" ht="18.75">
      <c r="A175" s="1"/>
      <c r="B175" s="1"/>
      <c r="C175" s="1"/>
      <c r="D175" s="1"/>
      <c r="E175" s="1"/>
      <c r="F175" s="1"/>
      <c r="G175" s="1"/>
      <c r="H175" s="44"/>
      <c r="I175" s="1"/>
      <c r="J175" s="1"/>
    </row>
    <row r="176" spans="1:10" s="41" customFormat="1" ht="18.75">
      <c r="A176" s="1"/>
      <c r="B176" s="1"/>
      <c r="C176" s="1"/>
      <c r="D176" s="1"/>
      <c r="E176" s="1"/>
      <c r="F176" s="1"/>
      <c r="G176" s="1"/>
      <c r="H176" s="44"/>
      <c r="I176" s="1"/>
      <c r="J176" s="1"/>
    </row>
    <row r="177" spans="1:10" s="41" customFormat="1" ht="18.75">
      <c r="A177" s="1"/>
      <c r="B177" s="1"/>
      <c r="C177" s="1"/>
      <c r="D177" s="1"/>
      <c r="E177" s="1"/>
      <c r="F177" s="1"/>
      <c r="G177" s="1"/>
      <c r="H177" s="44"/>
      <c r="I177" s="1"/>
      <c r="J177" s="1"/>
    </row>
    <row r="178" spans="1:10" s="41" customFormat="1" ht="18.75">
      <c r="A178" s="1"/>
      <c r="B178" s="1"/>
      <c r="C178" s="1"/>
      <c r="D178" s="1"/>
      <c r="E178" s="1"/>
      <c r="F178" s="1"/>
      <c r="G178" s="1"/>
      <c r="H178" s="44"/>
      <c r="I178" s="1"/>
      <c r="J178" s="1"/>
    </row>
    <row r="179" spans="1:10" s="41" customFormat="1" ht="18.75">
      <c r="A179" s="1"/>
      <c r="B179" s="1"/>
      <c r="C179" s="1"/>
      <c r="D179" s="1"/>
      <c r="E179" s="1"/>
      <c r="F179" s="1"/>
      <c r="G179" s="1"/>
      <c r="H179" s="44"/>
      <c r="I179" s="1"/>
      <c r="J179" s="1"/>
    </row>
    <row r="180" spans="1:10" s="41" customFormat="1" ht="18.75">
      <c r="A180" s="1"/>
      <c r="B180" s="1"/>
      <c r="C180" s="1"/>
      <c r="D180" s="1"/>
      <c r="E180" s="1"/>
      <c r="F180" s="1"/>
      <c r="G180" s="1"/>
      <c r="H180" s="44"/>
      <c r="I180" s="1"/>
      <c r="J180" s="1"/>
    </row>
  </sheetData>
  <sheetProtection/>
  <mergeCells count="24">
    <mergeCell ref="A100:A102"/>
    <mergeCell ref="B100:B102"/>
    <mergeCell ref="A124:A126"/>
    <mergeCell ref="B124:B126"/>
    <mergeCell ref="C124:C126"/>
    <mergeCell ref="E124:G124"/>
    <mergeCell ref="C100:C102"/>
    <mergeCell ref="E100:G100"/>
    <mergeCell ref="A76:A78"/>
    <mergeCell ref="B76:B78"/>
    <mergeCell ref="C76:C78"/>
    <mergeCell ref="E76:G76"/>
    <mergeCell ref="C26:C28"/>
    <mergeCell ref="E26:G26"/>
    <mergeCell ref="A51:A53"/>
    <mergeCell ref="B51:B53"/>
    <mergeCell ref="C51:C53"/>
    <mergeCell ref="E51:G51"/>
    <mergeCell ref="A2:A4"/>
    <mergeCell ref="B2:B4"/>
    <mergeCell ref="C2:C4"/>
    <mergeCell ref="E2:G2"/>
    <mergeCell ref="A26:A28"/>
    <mergeCell ref="B26:B28"/>
  </mergeCells>
  <printOptions horizontalCentered="1"/>
  <pageMargins left="0.31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01"/>
  <sheetViews>
    <sheetView view="pageBreakPreview" zoomScaleNormal="90" zoomScaleSheetLayoutView="100" zoomScalePageLayoutView="0" workbookViewId="0" topLeftCell="A83">
      <selection activeCell="I90" sqref="I90:I92"/>
    </sheetView>
  </sheetViews>
  <sheetFormatPr defaultColWidth="9.140625" defaultRowHeight="15"/>
  <cols>
    <col min="1" max="1" width="3.28125" style="1" customWidth="1"/>
    <col min="2" max="2" width="17.00390625" style="1" customWidth="1"/>
    <col min="3" max="3" width="27.421875" style="1" customWidth="1"/>
    <col min="4" max="4" width="22.7109375" style="1" customWidth="1"/>
    <col min="5" max="7" width="7.8515625" style="1" customWidth="1"/>
    <col min="8" max="8" width="9.140625" style="44" customWidth="1"/>
    <col min="9" max="9" width="18.140625" style="1" customWidth="1"/>
    <col min="10" max="10" width="11.7109375" style="1" customWidth="1"/>
    <col min="11" max="11" width="4.421875" style="1" customWidth="1"/>
    <col min="12" max="16384" width="9.00390625" style="1" customWidth="1"/>
  </cols>
  <sheetData>
    <row r="1" spans="1:10" s="52" customFormat="1" ht="21">
      <c r="A1" s="4" t="s">
        <v>164</v>
      </c>
      <c r="B1" s="4"/>
      <c r="C1" s="4"/>
      <c r="D1" s="4"/>
      <c r="E1" s="4"/>
      <c r="F1" s="4"/>
      <c r="G1" s="4"/>
      <c r="H1" s="229"/>
      <c r="I1" s="4"/>
      <c r="J1" s="4"/>
    </row>
    <row r="2" spans="1:10" s="7" customFormat="1" ht="21" customHeight="1">
      <c r="A2" s="435" t="s">
        <v>2</v>
      </c>
      <c r="B2" s="435" t="s">
        <v>3</v>
      </c>
      <c r="C2" s="435" t="s">
        <v>4</v>
      </c>
      <c r="D2" s="88" t="s">
        <v>636</v>
      </c>
      <c r="E2" s="439" t="s">
        <v>630</v>
      </c>
      <c r="F2" s="440"/>
      <c r="G2" s="441"/>
      <c r="H2" s="74" t="s">
        <v>632</v>
      </c>
      <c r="I2" s="5" t="s">
        <v>5</v>
      </c>
      <c r="J2" s="6" t="s">
        <v>6</v>
      </c>
    </row>
    <row r="3" spans="1:14" s="7" customFormat="1" ht="21" customHeight="1">
      <c r="A3" s="436"/>
      <c r="B3" s="436"/>
      <c r="C3" s="436"/>
      <c r="D3" s="89" t="s">
        <v>637</v>
      </c>
      <c r="E3" s="144">
        <v>2559</v>
      </c>
      <c r="F3" s="144">
        <v>2560</v>
      </c>
      <c r="G3" s="144">
        <v>2561</v>
      </c>
      <c r="H3" s="145" t="s">
        <v>633</v>
      </c>
      <c r="I3" s="9" t="s">
        <v>7</v>
      </c>
      <c r="J3" s="10" t="s">
        <v>8</v>
      </c>
      <c r="L3" s="82">
        <v>58</v>
      </c>
      <c r="M3" s="82">
        <v>59</v>
      </c>
      <c r="N3" s="82">
        <v>60</v>
      </c>
    </row>
    <row r="4" spans="1:14" s="7" customFormat="1" ht="21" customHeight="1">
      <c r="A4" s="436"/>
      <c r="B4" s="436"/>
      <c r="C4" s="436"/>
      <c r="D4" s="37"/>
      <c r="E4" s="38" t="s">
        <v>9</v>
      </c>
      <c r="F4" s="38" t="s">
        <v>9</v>
      </c>
      <c r="G4" s="38" t="s">
        <v>9</v>
      </c>
      <c r="H4" s="145"/>
      <c r="I4" s="11"/>
      <c r="J4" s="10"/>
      <c r="L4" s="83">
        <f>E5+E9+E13+E19+E29+E37+E41+E45+E49+E55+E61+E65+E69+E73+E80+E86+E90</f>
        <v>991000</v>
      </c>
      <c r="M4" s="83">
        <f>F5+F9+F13+F16+F19+F29+F33+F37+F41+F45+F49+F55+F61+F65+F69+F73+F80+F86+F90</f>
        <v>1056000</v>
      </c>
      <c r="N4" s="83">
        <f>G5+G9+G13+G16+G19+G29+G33+G37+G41+G45+G49+G55+G61+G65+G69+G73+G80+G86+G90</f>
        <v>1056000</v>
      </c>
    </row>
    <row r="5" spans="1:14" s="7" customFormat="1" ht="21" customHeight="1">
      <c r="A5" s="5">
        <v>1</v>
      </c>
      <c r="B5" s="30" t="s">
        <v>184</v>
      </c>
      <c r="C5" s="198" t="s">
        <v>953</v>
      </c>
      <c r="D5" s="198" t="s">
        <v>954</v>
      </c>
      <c r="E5" s="31">
        <v>130000</v>
      </c>
      <c r="F5" s="31">
        <v>130000</v>
      </c>
      <c r="G5" s="31">
        <v>130000</v>
      </c>
      <c r="H5" s="207" t="s">
        <v>1228</v>
      </c>
      <c r="I5" s="198" t="s">
        <v>1373</v>
      </c>
      <c r="J5" s="144" t="s">
        <v>67</v>
      </c>
      <c r="L5" s="7">
        <v>17</v>
      </c>
      <c r="M5" s="7">
        <v>19</v>
      </c>
      <c r="N5" s="7">
        <v>19</v>
      </c>
    </row>
    <row r="6" spans="1:10" s="7" customFormat="1" ht="21" customHeight="1">
      <c r="A6" s="9"/>
      <c r="B6" s="16"/>
      <c r="C6" s="199" t="s">
        <v>952</v>
      </c>
      <c r="D6" s="177"/>
      <c r="E6" s="145" t="s">
        <v>12</v>
      </c>
      <c r="F6" s="145" t="s">
        <v>12</v>
      </c>
      <c r="G6" s="145" t="s">
        <v>12</v>
      </c>
      <c r="H6" s="145"/>
      <c r="I6" s="199" t="s">
        <v>1374</v>
      </c>
      <c r="J6" s="145" t="s">
        <v>1307</v>
      </c>
    </row>
    <row r="7" spans="1:10" s="7" customFormat="1" ht="21" customHeight="1">
      <c r="A7" s="9"/>
      <c r="B7" s="16"/>
      <c r="C7" s="16"/>
      <c r="D7" s="32"/>
      <c r="E7" s="17"/>
      <c r="F7" s="17"/>
      <c r="G7" s="17"/>
      <c r="H7" s="145"/>
      <c r="I7" s="199"/>
      <c r="J7" s="17"/>
    </row>
    <row r="8" spans="1:10" s="7" customFormat="1" ht="21" customHeight="1">
      <c r="A8" s="9"/>
      <c r="B8" s="16"/>
      <c r="C8" s="16"/>
      <c r="D8" s="32"/>
      <c r="E8" s="17"/>
      <c r="F8" s="17"/>
      <c r="G8" s="17"/>
      <c r="H8" s="17"/>
      <c r="J8" s="17"/>
    </row>
    <row r="9" spans="1:10" s="7" customFormat="1" ht="21" customHeight="1">
      <c r="A9" s="9">
        <v>2</v>
      </c>
      <c r="B9" s="32" t="s">
        <v>185</v>
      </c>
      <c r="C9" s="199" t="s">
        <v>186</v>
      </c>
      <c r="D9" s="199" t="s">
        <v>954</v>
      </c>
      <c r="E9" s="33">
        <v>200000</v>
      </c>
      <c r="F9" s="33">
        <v>200000</v>
      </c>
      <c r="G9" s="33">
        <v>200000</v>
      </c>
      <c r="H9" s="208" t="s">
        <v>1228</v>
      </c>
      <c r="I9" s="199" t="s">
        <v>1375</v>
      </c>
      <c r="J9" s="145" t="s">
        <v>191</v>
      </c>
    </row>
    <row r="10" spans="1:10" s="7" customFormat="1" ht="21" customHeight="1">
      <c r="A10" s="9"/>
      <c r="B10" s="32"/>
      <c r="C10" s="32" t="s">
        <v>187</v>
      </c>
      <c r="D10" s="32"/>
      <c r="E10" s="145" t="s">
        <v>12</v>
      </c>
      <c r="F10" s="145" t="s">
        <v>12</v>
      </c>
      <c r="G10" s="145" t="s">
        <v>12</v>
      </c>
      <c r="H10" s="145"/>
      <c r="I10" s="199" t="s">
        <v>1376</v>
      </c>
      <c r="J10" s="17"/>
    </row>
    <row r="11" spans="1:10" s="7" customFormat="1" ht="21" customHeight="1">
      <c r="A11" s="9"/>
      <c r="B11" s="16"/>
      <c r="C11" s="16"/>
      <c r="D11" s="16"/>
      <c r="E11" s="17"/>
      <c r="F11" s="17"/>
      <c r="G11" s="17"/>
      <c r="H11" s="145"/>
      <c r="I11" s="132"/>
      <c r="J11" s="17"/>
    </row>
    <row r="12" spans="1:10" s="7" customFormat="1" ht="21" customHeight="1">
      <c r="A12" s="9"/>
      <c r="B12" s="16"/>
      <c r="C12" s="16"/>
      <c r="D12" s="16"/>
      <c r="E12" s="17"/>
      <c r="F12" s="17"/>
      <c r="G12" s="17"/>
      <c r="H12" s="17"/>
      <c r="I12" s="16"/>
      <c r="J12" s="17"/>
    </row>
    <row r="13" spans="1:10" s="7" customFormat="1" ht="21" customHeight="1">
      <c r="A13" s="9">
        <v>3</v>
      </c>
      <c r="B13" s="32" t="s">
        <v>188</v>
      </c>
      <c r="C13" s="32" t="s">
        <v>186</v>
      </c>
      <c r="D13" s="199" t="s">
        <v>954</v>
      </c>
      <c r="E13" s="33">
        <v>70000</v>
      </c>
      <c r="F13" s="33">
        <v>70000</v>
      </c>
      <c r="G13" s="33">
        <v>70000</v>
      </c>
      <c r="H13" s="208" t="s">
        <v>1228</v>
      </c>
      <c r="I13" s="199" t="s">
        <v>1375</v>
      </c>
      <c r="J13" s="9" t="s">
        <v>191</v>
      </c>
    </row>
    <row r="14" spans="1:10" s="7" customFormat="1" ht="21" customHeight="1">
      <c r="A14" s="9"/>
      <c r="B14" s="32"/>
      <c r="C14" s="32" t="s">
        <v>187</v>
      </c>
      <c r="D14" s="32"/>
      <c r="E14" s="9" t="s">
        <v>12</v>
      </c>
      <c r="F14" s="9" t="s">
        <v>12</v>
      </c>
      <c r="G14" s="9" t="s">
        <v>12</v>
      </c>
      <c r="H14" s="145"/>
      <c r="I14" s="199" t="s">
        <v>1376</v>
      </c>
      <c r="J14" s="17"/>
    </row>
    <row r="15" spans="1:10" s="7" customFormat="1" ht="21" customHeight="1">
      <c r="A15" s="32"/>
      <c r="B15" s="16"/>
      <c r="C15" s="16"/>
      <c r="D15" s="16"/>
      <c r="E15" s="16"/>
      <c r="F15" s="17"/>
      <c r="G15" s="17"/>
      <c r="H15" s="17"/>
      <c r="I15" s="16"/>
      <c r="J15" s="16"/>
    </row>
    <row r="16" spans="1:10" s="7" customFormat="1" ht="21" customHeight="1">
      <c r="A16" s="9">
        <v>4</v>
      </c>
      <c r="B16" s="32" t="s">
        <v>189</v>
      </c>
      <c r="C16" s="32" t="s">
        <v>186</v>
      </c>
      <c r="D16" s="199" t="s">
        <v>897</v>
      </c>
      <c r="E16" s="9" t="s">
        <v>14</v>
      </c>
      <c r="F16" s="33">
        <v>40000</v>
      </c>
      <c r="G16" s="33">
        <v>40000</v>
      </c>
      <c r="H16" s="208" t="s">
        <v>1228</v>
      </c>
      <c r="I16" s="132" t="s">
        <v>937</v>
      </c>
      <c r="J16" s="9" t="s">
        <v>191</v>
      </c>
    </row>
    <row r="17" spans="1:10" s="7" customFormat="1" ht="21" customHeight="1">
      <c r="A17" s="32"/>
      <c r="B17" s="32" t="s">
        <v>190</v>
      </c>
      <c r="C17" s="32" t="s">
        <v>604</v>
      </c>
      <c r="D17" s="32"/>
      <c r="E17" s="11"/>
      <c r="F17" s="9" t="s">
        <v>12</v>
      </c>
      <c r="G17" s="9" t="s">
        <v>12</v>
      </c>
      <c r="H17" s="145"/>
      <c r="I17" s="132" t="s">
        <v>938</v>
      </c>
      <c r="J17" s="11"/>
    </row>
    <row r="18" spans="1:10" s="7" customFormat="1" ht="21" customHeight="1">
      <c r="A18" s="199"/>
      <c r="B18" s="142"/>
      <c r="C18" s="142"/>
      <c r="D18" s="142"/>
      <c r="E18" s="142"/>
      <c r="F18" s="142"/>
      <c r="G18" s="142"/>
      <c r="H18" s="145"/>
      <c r="I18" s="199"/>
      <c r="J18" s="142"/>
    </row>
    <row r="19" spans="1:10" s="7" customFormat="1" ht="21" customHeight="1">
      <c r="A19" s="145">
        <v>5</v>
      </c>
      <c r="B19" s="199" t="s">
        <v>192</v>
      </c>
      <c r="C19" s="199" t="s">
        <v>955</v>
      </c>
      <c r="D19" s="199" t="s">
        <v>940</v>
      </c>
      <c r="E19" s="33">
        <v>120000</v>
      </c>
      <c r="F19" s="33">
        <v>120000</v>
      </c>
      <c r="G19" s="33">
        <v>120000</v>
      </c>
      <c r="H19" s="208" t="s">
        <v>1228</v>
      </c>
      <c r="I19" s="199" t="s">
        <v>1377</v>
      </c>
      <c r="J19" s="145" t="s">
        <v>191</v>
      </c>
    </row>
    <row r="20" spans="1:10" s="7" customFormat="1" ht="21" customHeight="1">
      <c r="A20" s="9"/>
      <c r="B20" s="199" t="s">
        <v>1086</v>
      </c>
      <c r="C20" s="199"/>
      <c r="D20" s="199"/>
      <c r="E20" s="145" t="s">
        <v>12</v>
      </c>
      <c r="F20" s="145" t="s">
        <v>12</v>
      </c>
      <c r="G20" s="145" t="s">
        <v>12</v>
      </c>
      <c r="H20" s="145" t="s">
        <v>1308</v>
      </c>
      <c r="I20" s="132" t="s">
        <v>1378</v>
      </c>
      <c r="J20" s="199"/>
    </row>
    <row r="21" spans="1:10" s="7" customFormat="1" ht="21" customHeight="1">
      <c r="A21" s="145"/>
      <c r="B21" s="142"/>
      <c r="C21" s="199"/>
      <c r="D21" s="142"/>
      <c r="E21" s="145"/>
      <c r="F21" s="145"/>
      <c r="G21" s="145"/>
      <c r="H21" s="145"/>
      <c r="I21" s="132"/>
      <c r="J21" s="142"/>
    </row>
    <row r="22" spans="1:10" s="7" customFormat="1" ht="21" customHeight="1">
      <c r="A22" s="145"/>
      <c r="B22" s="199"/>
      <c r="C22" s="199"/>
      <c r="D22" s="199"/>
      <c r="E22" s="33"/>
      <c r="F22" s="33"/>
      <c r="G22" s="33"/>
      <c r="H22" s="208"/>
      <c r="I22" s="199"/>
      <c r="J22" s="145"/>
    </row>
    <row r="23" spans="1:10" s="7" customFormat="1" ht="21" customHeight="1">
      <c r="A23" s="146"/>
      <c r="B23" s="39"/>
      <c r="C23" s="39"/>
      <c r="D23" s="39"/>
      <c r="E23" s="146"/>
      <c r="F23" s="146"/>
      <c r="G23" s="146"/>
      <c r="H23" s="146"/>
      <c r="I23" s="136"/>
      <c r="J23" s="39"/>
    </row>
    <row r="24" spans="2:10" s="7" customFormat="1" ht="21" customHeight="1">
      <c r="B24" s="28"/>
      <c r="C24" s="28"/>
      <c r="D24" s="29" t="s">
        <v>554</v>
      </c>
      <c r="E24" s="28"/>
      <c r="F24" s="28"/>
      <c r="G24" s="28"/>
      <c r="H24" s="29"/>
      <c r="I24" s="28"/>
      <c r="J24" s="28"/>
    </row>
    <row r="25" spans="2:10" s="7" customFormat="1" ht="21" customHeight="1">
      <c r="B25" s="28"/>
      <c r="C25" s="28"/>
      <c r="D25" s="29"/>
      <c r="E25" s="28"/>
      <c r="F25" s="28"/>
      <c r="G25" s="28"/>
      <c r="H25" s="29"/>
      <c r="I25" s="28"/>
      <c r="J25" s="28"/>
    </row>
    <row r="26" spans="1:10" s="7" customFormat="1" ht="21" customHeight="1">
      <c r="A26" s="435" t="s">
        <v>2</v>
      </c>
      <c r="B26" s="435" t="s">
        <v>3</v>
      </c>
      <c r="C26" s="435" t="s">
        <v>4</v>
      </c>
      <c r="D26" s="138" t="s">
        <v>636</v>
      </c>
      <c r="E26" s="439" t="s">
        <v>630</v>
      </c>
      <c r="F26" s="440"/>
      <c r="G26" s="441"/>
      <c r="H26" s="74" t="s">
        <v>632</v>
      </c>
      <c r="I26" s="144" t="s">
        <v>5</v>
      </c>
      <c r="J26" s="138" t="s">
        <v>6</v>
      </c>
    </row>
    <row r="27" spans="1:10" s="7" customFormat="1" ht="21" customHeight="1">
      <c r="A27" s="436"/>
      <c r="B27" s="436"/>
      <c r="C27" s="436"/>
      <c r="D27" s="139" t="s">
        <v>637</v>
      </c>
      <c r="E27" s="144">
        <v>2559</v>
      </c>
      <c r="F27" s="144">
        <v>2560</v>
      </c>
      <c r="G27" s="144">
        <v>2561</v>
      </c>
      <c r="H27" s="145" t="s">
        <v>633</v>
      </c>
      <c r="I27" s="145" t="s">
        <v>7</v>
      </c>
      <c r="J27" s="139" t="s">
        <v>8</v>
      </c>
    </row>
    <row r="28" spans="1:10" s="7" customFormat="1" ht="21" customHeight="1">
      <c r="A28" s="437"/>
      <c r="B28" s="437"/>
      <c r="C28" s="437"/>
      <c r="D28" s="140"/>
      <c r="E28" s="146" t="s">
        <v>9</v>
      </c>
      <c r="F28" s="146" t="s">
        <v>9</v>
      </c>
      <c r="G28" s="146" t="s">
        <v>9</v>
      </c>
      <c r="H28" s="146"/>
      <c r="I28" s="143"/>
      <c r="J28" s="140"/>
    </row>
    <row r="29" spans="1:10" s="7" customFormat="1" ht="21" customHeight="1">
      <c r="A29" s="9">
        <v>6</v>
      </c>
      <c r="B29" s="32" t="s">
        <v>189</v>
      </c>
      <c r="C29" s="199" t="s">
        <v>1685</v>
      </c>
      <c r="D29" s="199" t="s">
        <v>897</v>
      </c>
      <c r="E29" s="33">
        <v>1000</v>
      </c>
      <c r="F29" s="33">
        <v>1000</v>
      </c>
      <c r="G29" s="33">
        <v>1000</v>
      </c>
      <c r="H29" s="33" t="s">
        <v>1241</v>
      </c>
      <c r="I29" s="132" t="s">
        <v>937</v>
      </c>
      <c r="J29" s="9" t="s">
        <v>191</v>
      </c>
    </row>
    <row r="30" spans="1:10" s="7" customFormat="1" ht="21" customHeight="1">
      <c r="A30" s="9"/>
      <c r="B30" s="32" t="s">
        <v>193</v>
      </c>
      <c r="C30" s="199" t="s">
        <v>1686</v>
      </c>
      <c r="D30" s="32"/>
      <c r="E30" s="9" t="s">
        <v>12</v>
      </c>
      <c r="F30" s="9" t="s">
        <v>12</v>
      </c>
      <c r="G30" s="9" t="s">
        <v>12</v>
      </c>
      <c r="H30" s="145" t="s">
        <v>1242</v>
      </c>
      <c r="I30" s="132" t="s">
        <v>938</v>
      </c>
      <c r="J30" s="32"/>
    </row>
    <row r="31" spans="1:10" s="7" customFormat="1" ht="21" customHeight="1">
      <c r="A31" s="9"/>
      <c r="B31" s="32"/>
      <c r="C31" s="32"/>
      <c r="D31" s="32"/>
      <c r="E31" s="9"/>
      <c r="F31" s="9"/>
      <c r="G31" s="9"/>
      <c r="H31" s="145" t="s">
        <v>1259</v>
      </c>
      <c r="I31" s="32"/>
      <c r="J31" s="32"/>
    </row>
    <row r="32" spans="1:10" s="7" customFormat="1" ht="14.25" customHeight="1">
      <c r="A32" s="145"/>
      <c r="B32" s="199"/>
      <c r="C32" s="199"/>
      <c r="D32" s="199"/>
      <c r="E32" s="145"/>
      <c r="F32" s="145"/>
      <c r="G32" s="145"/>
      <c r="H32" s="145"/>
      <c r="I32" s="199"/>
      <c r="J32" s="199"/>
    </row>
    <row r="33" spans="1:10" s="7" customFormat="1" ht="21" customHeight="1">
      <c r="A33" s="9">
        <v>7</v>
      </c>
      <c r="B33" s="32" t="s">
        <v>194</v>
      </c>
      <c r="C33" s="32" t="s">
        <v>197</v>
      </c>
      <c r="D33" s="199" t="s">
        <v>897</v>
      </c>
      <c r="E33" s="33" t="s">
        <v>14</v>
      </c>
      <c r="F33" s="33">
        <v>25000</v>
      </c>
      <c r="G33" s="33">
        <v>25000</v>
      </c>
      <c r="H33" s="33" t="s">
        <v>1241</v>
      </c>
      <c r="I33" s="132" t="s">
        <v>956</v>
      </c>
      <c r="J33" s="9" t="s">
        <v>191</v>
      </c>
    </row>
    <row r="34" spans="1:10" s="7" customFormat="1" ht="21" customHeight="1">
      <c r="A34" s="9"/>
      <c r="B34" s="32" t="s">
        <v>195</v>
      </c>
      <c r="C34" s="32" t="s">
        <v>196</v>
      </c>
      <c r="D34" s="32"/>
      <c r="E34" s="9"/>
      <c r="F34" s="9" t="s">
        <v>12</v>
      </c>
      <c r="G34" s="9" t="s">
        <v>12</v>
      </c>
      <c r="H34" s="145" t="s">
        <v>1242</v>
      </c>
      <c r="I34" s="132"/>
      <c r="J34" s="32"/>
    </row>
    <row r="35" spans="1:10" s="7" customFormat="1" ht="21" customHeight="1">
      <c r="A35" s="9"/>
      <c r="B35" s="32"/>
      <c r="C35" s="32"/>
      <c r="D35" s="32"/>
      <c r="E35" s="9"/>
      <c r="F35" s="9"/>
      <c r="G35" s="9"/>
      <c r="H35" s="145" t="s">
        <v>1259</v>
      </c>
      <c r="I35" s="199"/>
      <c r="J35" s="32"/>
    </row>
    <row r="36" spans="1:10" s="7" customFormat="1" ht="14.25" customHeight="1">
      <c r="A36" s="145"/>
      <c r="B36" s="199"/>
      <c r="C36" s="199"/>
      <c r="D36" s="199"/>
      <c r="E36" s="145"/>
      <c r="F36" s="145"/>
      <c r="G36" s="145"/>
      <c r="H36" s="145"/>
      <c r="I36" s="199"/>
      <c r="J36" s="199"/>
    </row>
    <row r="37" spans="1:10" s="7" customFormat="1" ht="21" customHeight="1">
      <c r="A37" s="9">
        <v>8</v>
      </c>
      <c r="B37" s="199" t="s">
        <v>957</v>
      </c>
      <c r="C37" s="32" t="s">
        <v>199</v>
      </c>
      <c r="D37" s="40" t="s">
        <v>958</v>
      </c>
      <c r="E37" s="33">
        <v>10000</v>
      </c>
      <c r="F37" s="33">
        <v>10000</v>
      </c>
      <c r="G37" s="33">
        <v>10000</v>
      </c>
      <c r="H37" s="208" t="s">
        <v>1228</v>
      </c>
      <c r="I37" s="199" t="s">
        <v>1379</v>
      </c>
      <c r="J37" s="9" t="s">
        <v>191</v>
      </c>
    </row>
    <row r="38" spans="1:10" s="7" customFormat="1" ht="21" customHeight="1">
      <c r="A38" s="9"/>
      <c r="B38" s="32"/>
      <c r="C38" s="32" t="s">
        <v>198</v>
      </c>
      <c r="D38" s="40"/>
      <c r="E38" s="9" t="s">
        <v>12</v>
      </c>
      <c r="F38" s="9" t="s">
        <v>12</v>
      </c>
      <c r="G38" s="9" t="s">
        <v>12</v>
      </c>
      <c r="H38" s="145" t="s">
        <v>1308</v>
      </c>
      <c r="I38" s="199" t="s">
        <v>1380</v>
      </c>
      <c r="J38" s="32"/>
    </row>
    <row r="39" spans="1:10" s="7" customFormat="1" ht="21" customHeight="1">
      <c r="A39" s="145"/>
      <c r="B39" s="199"/>
      <c r="C39" s="199"/>
      <c r="D39" s="199"/>
      <c r="E39" s="199"/>
      <c r="F39" s="199"/>
      <c r="G39" s="199"/>
      <c r="H39" s="145"/>
      <c r="I39" s="199" t="s">
        <v>1381</v>
      </c>
      <c r="J39" s="199"/>
    </row>
    <row r="40" spans="1:10" s="7" customFormat="1" ht="14.25" customHeight="1">
      <c r="A40" s="145"/>
      <c r="B40" s="199"/>
      <c r="C40" s="199"/>
      <c r="D40" s="199"/>
      <c r="E40" s="199"/>
      <c r="F40" s="199"/>
      <c r="G40" s="199"/>
      <c r="H40" s="145"/>
      <c r="I40" s="132"/>
      <c r="J40" s="199"/>
    </row>
    <row r="41" spans="1:10" s="7" customFormat="1" ht="21" customHeight="1">
      <c r="A41" s="9">
        <v>9</v>
      </c>
      <c r="B41" s="32" t="s">
        <v>200</v>
      </c>
      <c r="C41" s="32" t="s">
        <v>202</v>
      </c>
      <c r="D41" s="199" t="s">
        <v>897</v>
      </c>
      <c r="E41" s="33">
        <v>5000</v>
      </c>
      <c r="F41" s="33">
        <v>5000</v>
      </c>
      <c r="G41" s="33">
        <v>5000</v>
      </c>
      <c r="H41" s="33" t="s">
        <v>1241</v>
      </c>
      <c r="I41" s="132" t="s">
        <v>956</v>
      </c>
      <c r="J41" s="9" t="s">
        <v>191</v>
      </c>
    </row>
    <row r="42" spans="1:10" s="7" customFormat="1" ht="21" customHeight="1">
      <c r="A42" s="9"/>
      <c r="B42" s="32" t="s">
        <v>201</v>
      </c>
      <c r="C42" s="32" t="s">
        <v>203</v>
      </c>
      <c r="D42" s="32"/>
      <c r="E42" s="9" t="s">
        <v>12</v>
      </c>
      <c r="F42" s="9" t="s">
        <v>12</v>
      </c>
      <c r="G42" s="9" t="s">
        <v>12</v>
      </c>
      <c r="H42" s="145" t="s">
        <v>1242</v>
      </c>
      <c r="I42" s="132"/>
      <c r="J42" s="32"/>
    </row>
    <row r="43" spans="1:10" s="7" customFormat="1" ht="21" customHeight="1">
      <c r="A43" s="145"/>
      <c r="B43" s="199"/>
      <c r="C43" s="199" t="s">
        <v>204</v>
      </c>
      <c r="D43" s="199"/>
      <c r="E43" s="199"/>
      <c r="F43" s="199"/>
      <c r="G43" s="199"/>
      <c r="H43" s="145" t="s">
        <v>1259</v>
      </c>
      <c r="I43" s="199"/>
      <c r="J43" s="199"/>
    </row>
    <row r="44" spans="1:10" s="7" customFormat="1" ht="14.25" customHeight="1">
      <c r="A44" s="145"/>
      <c r="B44" s="199"/>
      <c r="C44" s="199"/>
      <c r="D44" s="199"/>
      <c r="E44" s="199"/>
      <c r="F44" s="199"/>
      <c r="G44" s="199"/>
      <c r="H44" s="145"/>
      <c r="I44" s="199"/>
      <c r="J44" s="199"/>
    </row>
    <row r="45" spans="1:10" s="7" customFormat="1" ht="21" customHeight="1">
      <c r="A45" s="145">
        <v>10</v>
      </c>
      <c r="B45" s="199" t="s">
        <v>1679</v>
      </c>
      <c r="C45" s="199" t="s">
        <v>572</v>
      </c>
      <c r="D45" s="199" t="s">
        <v>1680</v>
      </c>
      <c r="E45" s="33">
        <v>5000</v>
      </c>
      <c r="F45" s="33">
        <v>5000</v>
      </c>
      <c r="G45" s="33">
        <v>5000</v>
      </c>
      <c r="H45" s="33" t="s">
        <v>1683</v>
      </c>
      <c r="I45" s="132" t="s">
        <v>1682</v>
      </c>
      <c r="J45" s="145" t="s">
        <v>191</v>
      </c>
    </row>
    <row r="46" spans="1:10" s="7" customFormat="1" ht="21" customHeight="1">
      <c r="A46" s="145"/>
      <c r="B46" s="199" t="s">
        <v>571</v>
      </c>
      <c r="C46" s="199"/>
      <c r="D46" s="199" t="s">
        <v>1681</v>
      </c>
      <c r="E46" s="145" t="s">
        <v>82</v>
      </c>
      <c r="F46" s="145" t="s">
        <v>82</v>
      </c>
      <c r="G46" s="145" t="s">
        <v>82</v>
      </c>
      <c r="H46" s="145" t="s">
        <v>1684</v>
      </c>
      <c r="I46" s="132"/>
      <c r="J46" s="199"/>
    </row>
    <row r="47" spans="1:10" s="7" customFormat="1" ht="21" customHeight="1">
      <c r="A47" s="145"/>
      <c r="B47" s="199"/>
      <c r="C47" s="199"/>
      <c r="D47" s="199"/>
      <c r="E47" s="145"/>
      <c r="F47" s="145"/>
      <c r="G47" s="145"/>
      <c r="H47" s="145"/>
      <c r="I47" s="132"/>
      <c r="J47" s="199"/>
    </row>
    <row r="48" spans="1:10" s="7" customFormat="1" ht="14.25" customHeight="1">
      <c r="A48" s="145"/>
      <c r="B48" s="199"/>
      <c r="C48" s="199"/>
      <c r="D48" s="199"/>
      <c r="E48" s="199"/>
      <c r="F48" s="199"/>
      <c r="G48" s="199"/>
      <c r="H48" s="145"/>
      <c r="I48" s="199"/>
      <c r="J48" s="199"/>
    </row>
    <row r="49" spans="1:10" s="7" customFormat="1" ht="21" customHeight="1">
      <c r="A49" s="145">
        <v>11</v>
      </c>
      <c r="B49" s="199" t="s">
        <v>1441</v>
      </c>
      <c r="C49" s="199" t="s">
        <v>1419</v>
      </c>
      <c r="D49" s="199" t="s">
        <v>897</v>
      </c>
      <c r="E49" s="33">
        <v>20000</v>
      </c>
      <c r="F49" s="33">
        <v>20000</v>
      </c>
      <c r="G49" s="33">
        <v>20000</v>
      </c>
      <c r="H49" s="338" t="s">
        <v>1287</v>
      </c>
      <c r="I49" s="132" t="s">
        <v>937</v>
      </c>
      <c r="J49" s="145" t="s">
        <v>191</v>
      </c>
    </row>
    <row r="50" spans="1:10" s="7" customFormat="1" ht="21" customHeight="1">
      <c r="A50" s="146"/>
      <c r="B50" s="39" t="s">
        <v>1418</v>
      </c>
      <c r="C50" s="39" t="s">
        <v>1420</v>
      </c>
      <c r="D50" s="39"/>
      <c r="E50" s="146" t="s">
        <v>82</v>
      </c>
      <c r="F50" s="146" t="s">
        <v>82</v>
      </c>
      <c r="G50" s="146" t="s">
        <v>82</v>
      </c>
      <c r="H50" s="339" t="s">
        <v>1421</v>
      </c>
      <c r="I50" s="136" t="s">
        <v>938</v>
      </c>
      <c r="J50" s="39"/>
    </row>
    <row r="51" spans="1:10" s="7" customFormat="1" ht="21" customHeight="1">
      <c r="A51" s="35"/>
      <c r="B51" s="25"/>
      <c r="C51" s="25"/>
      <c r="D51" s="35" t="s">
        <v>555</v>
      </c>
      <c r="E51" s="22"/>
      <c r="F51" s="22"/>
      <c r="G51" s="22"/>
      <c r="H51" s="340"/>
      <c r="I51" s="25"/>
      <c r="J51" s="25"/>
    </row>
    <row r="52" spans="1:10" s="7" customFormat="1" ht="21" customHeight="1">
      <c r="A52" s="438" t="s">
        <v>2</v>
      </c>
      <c r="B52" s="438" t="s">
        <v>3</v>
      </c>
      <c r="C52" s="438" t="s">
        <v>4</v>
      </c>
      <c r="D52" s="335" t="s">
        <v>636</v>
      </c>
      <c r="E52" s="435" t="s">
        <v>630</v>
      </c>
      <c r="F52" s="435"/>
      <c r="G52" s="435"/>
      <c r="H52" s="335" t="s">
        <v>632</v>
      </c>
      <c r="I52" s="144" t="s">
        <v>5</v>
      </c>
      <c r="J52" s="335" t="s">
        <v>6</v>
      </c>
    </row>
    <row r="53" spans="1:10" s="7" customFormat="1" ht="21" customHeight="1">
      <c r="A53" s="438"/>
      <c r="B53" s="438"/>
      <c r="C53" s="438"/>
      <c r="D53" s="336" t="s">
        <v>637</v>
      </c>
      <c r="E53" s="144">
        <v>2559</v>
      </c>
      <c r="F53" s="144">
        <v>2560</v>
      </c>
      <c r="G53" s="144">
        <v>2561</v>
      </c>
      <c r="H53" s="145" t="s">
        <v>633</v>
      </c>
      <c r="I53" s="145" t="s">
        <v>7</v>
      </c>
      <c r="J53" s="336" t="s">
        <v>8</v>
      </c>
    </row>
    <row r="54" spans="1:10" s="7" customFormat="1" ht="21" customHeight="1">
      <c r="A54" s="438"/>
      <c r="B54" s="438"/>
      <c r="C54" s="438"/>
      <c r="D54" s="337"/>
      <c r="E54" s="146" t="s">
        <v>9</v>
      </c>
      <c r="F54" s="146" t="s">
        <v>9</v>
      </c>
      <c r="G54" s="146" t="s">
        <v>9</v>
      </c>
      <c r="H54" s="146"/>
      <c r="I54" s="143"/>
      <c r="J54" s="337"/>
    </row>
    <row r="55" spans="1:10" s="7" customFormat="1" ht="21" customHeight="1">
      <c r="A55" s="9">
        <v>12</v>
      </c>
      <c r="B55" s="32" t="s">
        <v>205</v>
      </c>
      <c r="C55" s="32" t="s">
        <v>210</v>
      </c>
      <c r="D55" s="199" t="s">
        <v>897</v>
      </c>
      <c r="E55" s="33">
        <v>10000</v>
      </c>
      <c r="F55" s="33">
        <v>10000</v>
      </c>
      <c r="G55" s="33">
        <v>10000</v>
      </c>
      <c r="H55" s="33" t="s">
        <v>1241</v>
      </c>
      <c r="I55" s="132" t="s">
        <v>937</v>
      </c>
      <c r="J55" s="9" t="s">
        <v>63</v>
      </c>
    </row>
    <row r="56" spans="1:10" s="7" customFormat="1" ht="21" customHeight="1">
      <c r="A56" s="9"/>
      <c r="B56" s="32" t="s">
        <v>206</v>
      </c>
      <c r="C56" s="32" t="s">
        <v>207</v>
      </c>
      <c r="D56" s="32"/>
      <c r="E56" s="9" t="s">
        <v>12</v>
      </c>
      <c r="F56" s="9" t="s">
        <v>12</v>
      </c>
      <c r="G56" s="9" t="s">
        <v>12</v>
      </c>
      <c r="H56" s="145" t="s">
        <v>1242</v>
      </c>
      <c r="I56" s="132" t="s">
        <v>938</v>
      </c>
      <c r="J56" s="32"/>
    </row>
    <row r="57" spans="1:10" s="7" customFormat="1" ht="21" customHeight="1">
      <c r="A57" s="9"/>
      <c r="B57" s="32"/>
      <c r="C57" s="32" t="s">
        <v>208</v>
      </c>
      <c r="D57" s="32"/>
      <c r="E57" s="32"/>
      <c r="F57" s="32"/>
      <c r="G57" s="32"/>
      <c r="H57" s="145" t="s">
        <v>1259</v>
      </c>
      <c r="I57" s="32"/>
      <c r="J57" s="32"/>
    </row>
    <row r="58" spans="1:10" s="7" customFormat="1" ht="21" customHeight="1">
      <c r="A58" s="9"/>
      <c r="B58" s="32"/>
      <c r="C58" s="32" t="s">
        <v>597</v>
      </c>
      <c r="D58" s="32"/>
      <c r="E58" s="32"/>
      <c r="F58" s="32"/>
      <c r="G58" s="32"/>
      <c r="H58" s="145"/>
      <c r="I58" s="32"/>
      <c r="J58" s="32"/>
    </row>
    <row r="59" spans="1:10" s="7" customFormat="1" ht="21" customHeight="1">
      <c r="A59" s="9"/>
      <c r="B59" s="32"/>
      <c r="C59" s="32" t="s">
        <v>209</v>
      </c>
      <c r="D59" s="32"/>
      <c r="E59" s="32"/>
      <c r="F59" s="32"/>
      <c r="G59" s="32"/>
      <c r="H59" s="145"/>
      <c r="I59" s="32"/>
      <c r="J59" s="32"/>
    </row>
    <row r="60" spans="1:10" s="7" customFormat="1" ht="21" customHeight="1">
      <c r="A60" s="9"/>
      <c r="B60" s="32"/>
      <c r="C60" s="32"/>
      <c r="D60" s="9"/>
      <c r="E60" s="32"/>
      <c r="F60" s="32"/>
      <c r="G60" s="32"/>
      <c r="H60" s="145"/>
      <c r="I60" s="32"/>
      <c r="J60" s="32"/>
    </row>
    <row r="61" spans="1:10" s="7" customFormat="1" ht="21" customHeight="1">
      <c r="A61" s="9">
        <v>13</v>
      </c>
      <c r="B61" s="199" t="s">
        <v>1769</v>
      </c>
      <c r="C61" s="32" t="s">
        <v>211</v>
      </c>
      <c r="D61" s="199" t="s">
        <v>1770</v>
      </c>
      <c r="E61" s="33">
        <v>200000</v>
      </c>
      <c r="F61" s="33">
        <v>200000</v>
      </c>
      <c r="G61" s="33">
        <v>200000</v>
      </c>
      <c r="H61" s="33" t="s">
        <v>1260</v>
      </c>
      <c r="I61" s="132" t="s">
        <v>937</v>
      </c>
      <c r="J61" s="145" t="s">
        <v>191</v>
      </c>
    </row>
    <row r="62" spans="1:10" s="7" customFormat="1" ht="21" customHeight="1">
      <c r="A62" s="9"/>
      <c r="B62" s="199" t="s">
        <v>1465</v>
      </c>
      <c r="C62" s="32" t="s">
        <v>212</v>
      </c>
      <c r="D62" s="199" t="s">
        <v>1771</v>
      </c>
      <c r="E62" s="9" t="s">
        <v>12</v>
      </c>
      <c r="F62" s="9" t="s">
        <v>12</v>
      </c>
      <c r="G62" s="9" t="s">
        <v>12</v>
      </c>
      <c r="H62" s="145" t="s">
        <v>1261</v>
      </c>
      <c r="I62" s="132" t="s">
        <v>938</v>
      </c>
      <c r="J62" s="32"/>
    </row>
    <row r="63" spans="1:10" s="25" customFormat="1" ht="21" customHeight="1">
      <c r="A63" s="9"/>
      <c r="B63" s="32"/>
      <c r="C63" s="32" t="s">
        <v>213</v>
      </c>
      <c r="D63" s="32"/>
      <c r="E63" s="32"/>
      <c r="F63" s="32"/>
      <c r="G63" s="32"/>
      <c r="H63" s="145"/>
      <c r="I63" s="32"/>
      <c r="J63" s="32"/>
    </row>
    <row r="64" spans="1:10" s="7" customFormat="1" ht="21" customHeight="1">
      <c r="A64" s="145"/>
      <c r="B64" s="199"/>
      <c r="C64" s="199"/>
      <c r="D64" s="199"/>
      <c r="E64" s="199"/>
      <c r="F64" s="199"/>
      <c r="G64" s="199"/>
      <c r="H64" s="145"/>
      <c r="I64" s="199"/>
      <c r="J64" s="199"/>
    </row>
    <row r="65" spans="1:10" s="7" customFormat="1" ht="21" customHeight="1">
      <c r="A65" s="145">
        <v>14</v>
      </c>
      <c r="B65" s="199" t="s">
        <v>214</v>
      </c>
      <c r="C65" s="199" t="s">
        <v>217</v>
      </c>
      <c r="D65" s="199" t="s">
        <v>897</v>
      </c>
      <c r="E65" s="33">
        <v>5000</v>
      </c>
      <c r="F65" s="33">
        <v>5000</v>
      </c>
      <c r="G65" s="33">
        <v>5000</v>
      </c>
      <c r="H65" s="33" t="s">
        <v>1241</v>
      </c>
      <c r="I65" s="132" t="s">
        <v>956</v>
      </c>
      <c r="J65" s="145" t="s">
        <v>63</v>
      </c>
    </row>
    <row r="66" spans="1:10" s="7" customFormat="1" ht="21" customHeight="1">
      <c r="A66" s="9"/>
      <c r="B66" s="32" t="s">
        <v>216</v>
      </c>
      <c r="C66" s="32" t="s">
        <v>218</v>
      </c>
      <c r="D66" s="32"/>
      <c r="E66" s="9" t="s">
        <v>12</v>
      </c>
      <c r="F66" s="9" t="s">
        <v>12</v>
      </c>
      <c r="G66" s="9" t="s">
        <v>12</v>
      </c>
      <c r="H66" s="145" t="s">
        <v>1242</v>
      </c>
      <c r="I66" s="132"/>
      <c r="J66" s="32"/>
    </row>
    <row r="67" spans="1:10" s="7" customFormat="1" ht="21" customHeight="1">
      <c r="A67" s="9"/>
      <c r="B67" s="32" t="s">
        <v>215</v>
      </c>
      <c r="C67" s="32"/>
      <c r="D67" s="32"/>
      <c r="E67" s="32"/>
      <c r="F67" s="32"/>
      <c r="G67" s="32"/>
      <c r="H67" s="145" t="s">
        <v>1259</v>
      </c>
      <c r="I67" s="32"/>
      <c r="J67" s="32"/>
    </row>
    <row r="68" spans="1:10" s="7" customFormat="1" ht="21" customHeight="1">
      <c r="A68" s="9"/>
      <c r="B68" s="32"/>
      <c r="C68" s="32"/>
      <c r="D68" s="32"/>
      <c r="E68" s="32"/>
      <c r="F68" s="32"/>
      <c r="G68" s="32"/>
      <c r="H68" s="145"/>
      <c r="I68" s="32"/>
      <c r="J68" s="32"/>
    </row>
    <row r="69" spans="1:10" s="7" customFormat="1" ht="21" customHeight="1">
      <c r="A69" s="9">
        <v>15</v>
      </c>
      <c r="B69" s="32" t="s">
        <v>219</v>
      </c>
      <c r="C69" s="32" t="s">
        <v>221</v>
      </c>
      <c r="D69" s="199" t="s">
        <v>959</v>
      </c>
      <c r="E69" s="33">
        <v>50000</v>
      </c>
      <c r="F69" s="33">
        <v>50000</v>
      </c>
      <c r="G69" s="33">
        <v>50000</v>
      </c>
      <c r="H69" s="33" t="s">
        <v>812</v>
      </c>
      <c r="I69" s="32" t="s">
        <v>222</v>
      </c>
      <c r="J69" s="9" t="s">
        <v>191</v>
      </c>
    </row>
    <row r="70" spans="1:10" s="7" customFormat="1" ht="21" customHeight="1">
      <c r="A70" s="9"/>
      <c r="B70" s="32" t="s">
        <v>220</v>
      </c>
      <c r="C70" s="32"/>
      <c r="D70" s="32"/>
      <c r="E70" s="9" t="s">
        <v>12</v>
      </c>
      <c r="F70" s="9" t="s">
        <v>12</v>
      </c>
      <c r="G70" s="9" t="s">
        <v>12</v>
      </c>
      <c r="H70" s="145" t="s">
        <v>882</v>
      </c>
      <c r="I70" s="32" t="s">
        <v>223</v>
      </c>
      <c r="J70" s="32"/>
    </row>
    <row r="71" spans="1:10" s="7" customFormat="1" ht="21" customHeight="1">
      <c r="A71" s="145"/>
      <c r="B71" s="199"/>
      <c r="C71" s="199"/>
      <c r="D71" s="199"/>
      <c r="E71" s="199"/>
      <c r="F71" s="199"/>
      <c r="G71" s="199"/>
      <c r="H71" s="145"/>
      <c r="I71" s="199" t="s">
        <v>224</v>
      </c>
      <c r="J71" s="199"/>
    </row>
    <row r="72" spans="1:10" s="7" customFormat="1" ht="21" customHeight="1">
      <c r="A72" s="145"/>
      <c r="B72" s="199"/>
      <c r="C72" s="199"/>
      <c r="D72" s="199"/>
      <c r="E72" s="199"/>
      <c r="F72" s="199"/>
      <c r="G72" s="199"/>
      <c r="H72" s="145"/>
      <c r="I72" s="199"/>
      <c r="J72" s="199"/>
    </row>
    <row r="73" spans="1:10" s="7" customFormat="1" ht="21" customHeight="1">
      <c r="A73" s="145">
        <v>16</v>
      </c>
      <c r="B73" s="199" t="s">
        <v>568</v>
      </c>
      <c r="C73" s="199" t="s">
        <v>960</v>
      </c>
      <c r="D73" s="199" t="s">
        <v>1687</v>
      </c>
      <c r="E73" s="33">
        <v>50000</v>
      </c>
      <c r="F73" s="33">
        <v>50000</v>
      </c>
      <c r="G73" s="33">
        <v>50000</v>
      </c>
      <c r="H73" s="33" t="s">
        <v>818</v>
      </c>
      <c r="I73" s="132" t="s">
        <v>1690</v>
      </c>
      <c r="J73" s="145" t="s">
        <v>191</v>
      </c>
    </row>
    <row r="74" spans="1:10" s="7" customFormat="1" ht="21" customHeight="1">
      <c r="A74" s="9"/>
      <c r="B74" s="32" t="s">
        <v>569</v>
      </c>
      <c r="C74" s="199" t="s">
        <v>961</v>
      </c>
      <c r="D74" s="199" t="s">
        <v>1688</v>
      </c>
      <c r="E74" s="9" t="s">
        <v>12</v>
      </c>
      <c r="F74" s="9" t="s">
        <v>12</v>
      </c>
      <c r="G74" s="9" t="s">
        <v>12</v>
      </c>
      <c r="H74" s="145" t="s">
        <v>1689</v>
      </c>
      <c r="I74" s="132" t="s">
        <v>1691</v>
      </c>
      <c r="J74" s="32"/>
    </row>
    <row r="75" spans="1:10" s="7" customFormat="1" ht="21" customHeight="1">
      <c r="A75" s="9"/>
      <c r="B75" s="32" t="s">
        <v>570</v>
      </c>
      <c r="C75" s="32"/>
      <c r="D75" s="39"/>
      <c r="E75" s="32"/>
      <c r="F75" s="32"/>
      <c r="G75" s="32"/>
      <c r="H75" s="145" t="s">
        <v>813</v>
      </c>
      <c r="I75" s="199" t="s">
        <v>1692</v>
      </c>
      <c r="J75" s="32"/>
    </row>
    <row r="76" spans="1:10" s="7" customFormat="1" ht="21" customHeight="1">
      <c r="A76" s="34"/>
      <c r="B76" s="22"/>
      <c r="C76" s="22"/>
      <c r="D76" s="35" t="s">
        <v>556</v>
      </c>
      <c r="E76" s="22"/>
      <c r="F76" s="22"/>
      <c r="G76" s="22"/>
      <c r="H76" s="34"/>
      <c r="I76" s="22"/>
      <c r="J76" s="22"/>
    </row>
    <row r="77" spans="1:10" ht="21" customHeight="1">
      <c r="A77" s="438" t="s">
        <v>2</v>
      </c>
      <c r="B77" s="438" t="s">
        <v>3</v>
      </c>
      <c r="C77" s="438" t="s">
        <v>4</v>
      </c>
      <c r="D77" s="354" t="s">
        <v>636</v>
      </c>
      <c r="E77" s="435" t="s">
        <v>630</v>
      </c>
      <c r="F77" s="435"/>
      <c r="G77" s="435"/>
      <c r="H77" s="354" t="s">
        <v>632</v>
      </c>
      <c r="I77" s="144" t="s">
        <v>5</v>
      </c>
      <c r="J77" s="354" t="s">
        <v>6</v>
      </c>
    </row>
    <row r="78" spans="1:10" ht="21" customHeight="1">
      <c r="A78" s="438"/>
      <c r="B78" s="438"/>
      <c r="C78" s="438"/>
      <c r="D78" s="355" t="s">
        <v>637</v>
      </c>
      <c r="E78" s="144">
        <v>2559</v>
      </c>
      <c r="F78" s="144">
        <v>2560</v>
      </c>
      <c r="G78" s="144">
        <v>2561</v>
      </c>
      <c r="H78" s="145" t="s">
        <v>633</v>
      </c>
      <c r="I78" s="145" t="s">
        <v>7</v>
      </c>
      <c r="J78" s="355" t="s">
        <v>8</v>
      </c>
    </row>
    <row r="79" spans="1:10" ht="17.25">
      <c r="A79" s="438"/>
      <c r="B79" s="438"/>
      <c r="C79" s="438"/>
      <c r="D79" s="356"/>
      <c r="E79" s="146" t="s">
        <v>9</v>
      </c>
      <c r="F79" s="146" t="s">
        <v>9</v>
      </c>
      <c r="G79" s="146" t="s">
        <v>9</v>
      </c>
      <c r="H79" s="146"/>
      <c r="I79" s="143"/>
      <c r="J79" s="356"/>
    </row>
    <row r="80" spans="1:10" ht="17.25">
      <c r="A80" s="145">
        <v>17</v>
      </c>
      <c r="B80" s="199" t="s">
        <v>1650</v>
      </c>
      <c r="C80" s="199" t="s">
        <v>1653</v>
      </c>
      <c r="D80" s="199" t="s">
        <v>1656</v>
      </c>
      <c r="E80" s="33">
        <v>10000</v>
      </c>
      <c r="F80" s="33">
        <v>10000</v>
      </c>
      <c r="G80" s="33">
        <v>10000</v>
      </c>
      <c r="H80" s="33" t="s">
        <v>1311</v>
      </c>
      <c r="I80" s="132" t="s">
        <v>1663</v>
      </c>
      <c r="J80" s="145" t="s">
        <v>63</v>
      </c>
    </row>
    <row r="81" spans="1:10" ht="17.25">
      <c r="A81" s="145"/>
      <c r="B81" s="199" t="s">
        <v>1651</v>
      </c>
      <c r="C81" s="199" t="s">
        <v>1654</v>
      </c>
      <c r="D81" s="199" t="s">
        <v>1657</v>
      </c>
      <c r="E81" s="145" t="s">
        <v>12</v>
      </c>
      <c r="F81" s="145" t="s">
        <v>12</v>
      </c>
      <c r="G81" s="145" t="s">
        <v>12</v>
      </c>
      <c r="H81" s="145" t="s">
        <v>1660</v>
      </c>
      <c r="I81" s="132" t="s">
        <v>1662</v>
      </c>
      <c r="J81" s="199"/>
    </row>
    <row r="82" spans="1:10" ht="17.25">
      <c r="A82" s="145"/>
      <c r="B82" s="199" t="s">
        <v>1652</v>
      </c>
      <c r="C82" s="199" t="s">
        <v>1655</v>
      </c>
      <c r="D82" s="199" t="s">
        <v>1659</v>
      </c>
      <c r="E82" s="199"/>
      <c r="F82" s="199"/>
      <c r="G82" s="199"/>
      <c r="H82" s="145" t="s">
        <v>1661</v>
      </c>
      <c r="I82" s="199"/>
      <c r="J82" s="199"/>
    </row>
    <row r="83" spans="1:10" ht="17.25">
      <c r="A83" s="145"/>
      <c r="B83" s="199"/>
      <c r="C83" s="199" t="s">
        <v>1658</v>
      </c>
      <c r="D83" s="199" t="s">
        <v>1655</v>
      </c>
      <c r="E83" s="199"/>
      <c r="F83" s="199"/>
      <c r="G83" s="199"/>
      <c r="H83" s="145"/>
      <c r="I83" s="199"/>
      <c r="J83" s="199"/>
    </row>
    <row r="84" spans="1:10" ht="17.25">
      <c r="A84" s="145"/>
      <c r="B84" s="199"/>
      <c r="C84" s="199"/>
      <c r="D84" s="199"/>
      <c r="E84" s="199"/>
      <c r="F84" s="199"/>
      <c r="G84" s="199"/>
      <c r="H84" s="145"/>
      <c r="I84" s="199"/>
      <c r="J84" s="199"/>
    </row>
    <row r="85" spans="1:10" ht="17.25">
      <c r="A85" s="145"/>
      <c r="B85" s="199"/>
      <c r="C85" s="199"/>
      <c r="D85" s="145"/>
      <c r="E85" s="199"/>
      <c r="F85" s="199"/>
      <c r="G85" s="199"/>
      <c r="H85" s="145"/>
      <c r="I85" s="199"/>
      <c r="J85" s="199"/>
    </row>
    <row r="86" spans="1:10" ht="17.25">
      <c r="A86" s="145">
        <v>18</v>
      </c>
      <c r="B86" s="199" t="s">
        <v>1664</v>
      </c>
      <c r="C86" s="199" t="s">
        <v>1666</v>
      </c>
      <c r="D86" s="199" t="s">
        <v>1668</v>
      </c>
      <c r="E86" s="33">
        <v>5000</v>
      </c>
      <c r="F86" s="33">
        <v>5000</v>
      </c>
      <c r="G86" s="33">
        <v>5000</v>
      </c>
      <c r="H86" s="33" t="s">
        <v>1006</v>
      </c>
      <c r="I86" s="132" t="s">
        <v>1670</v>
      </c>
      <c r="J86" s="145" t="s">
        <v>191</v>
      </c>
    </row>
    <row r="87" spans="1:10" ht="17.25">
      <c r="A87" s="145"/>
      <c r="B87" s="199" t="s">
        <v>1665</v>
      </c>
      <c r="C87" s="199" t="s">
        <v>1667</v>
      </c>
      <c r="D87" s="199" t="s">
        <v>1669</v>
      </c>
      <c r="E87" s="145" t="s">
        <v>12</v>
      </c>
      <c r="F87" s="145" t="s">
        <v>12</v>
      </c>
      <c r="G87" s="145" t="s">
        <v>12</v>
      </c>
      <c r="H87" s="145" t="s">
        <v>813</v>
      </c>
      <c r="I87" s="132" t="s">
        <v>1671</v>
      </c>
      <c r="J87" s="199"/>
    </row>
    <row r="88" spans="1:10" ht="17.25">
      <c r="A88" s="145"/>
      <c r="B88" s="199"/>
      <c r="C88" s="199"/>
      <c r="D88" s="199"/>
      <c r="E88" s="199"/>
      <c r="F88" s="199"/>
      <c r="G88" s="199"/>
      <c r="H88" s="145"/>
      <c r="I88" s="199"/>
      <c r="J88" s="199"/>
    </row>
    <row r="89" spans="1:10" ht="17.25">
      <c r="A89" s="145"/>
      <c r="B89" s="199"/>
      <c r="C89" s="199"/>
      <c r="D89" s="199"/>
      <c r="E89" s="199"/>
      <c r="F89" s="199"/>
      <c r="G89" s="199"/>
      <c r="H89" s="145"/>
      <c r="I89" s="199"/>
      <c r="J89" s="199"/>
    </row>
    <row r="90" spans="1:10" ht="17.25">
      <c r="A90" s="145">
        <v>19</v>
      </c>
      <c r="B90" s="199" t="s">
        <v>1672</v>
      </c>
      <c r="C90" s="199" t="s">
        <v>217</v>
      </c>
      <c r="D90" s="199" t="s">
        <v>1674</v>
      </c>
      <c r="E90" s="33">
        <v>100000</v>
      </c>
      <c r="F90" s="33">
        <v>100000</v>
      </c>
      <c r="G90" s="33">
        <v>100000</v>
      </c>
      <c r="H90" s="33" t="s">
        <v>876</v>
      </c>
      <c r="I90" s="132" t="s">
        <v>1676</v>
      </c>
      <c r="J90" s="145" t="s">
        <v>191</v>
      </c>
    </row>
    <row r="91" spans="1:10" ht="17.25">
      <c r="A91" s="145"/>
      <c r="B91" s="199" t="s">
        <v>1673</v>
      </c>
      <c r="C91" s="199" t="s">
        <v>218</v>
      </c>
      <c r="D91" s="199" t="s">
        <v>1675</v>
      </c>
      <c r="E91" s="145" t="s">
        <v>12</v>
      </c>
      <c r="F91" s="145" t="s">
        <v>12</v>
      </c>
      <c r="G91" s="145" t="s">
        <v>12</v>
      </c>
      <c r="H91" s="145" t="s">
        <v>287</v>
      </c>
      <c r="I91" s="132" t="s">
        <v>1677</v>
      </c>
      <c r="J91" s="199"/>
    </row>
    <row r="92" spans="1:10" ht="17.25">
      <c r="A92" s="145"/>
      <c r="B92" s="199"/>
      <c r="C92" s="199"/>
      <c r="D92" s="199"/>
      <c r="E92" s="199"/>
      <c r="F92" s="199"/>
      <c r="G92" s="199"/>
      <c r="H92" s="145"/>
      <c r="I92" s="199" t="s">
        <v>1678</v>
      </c>
      <c r="J92" s="199"/>
    </row>
    <row r="93" spans="1:10" ht="17.25">
      <c r="A93" s="145"/>
      <c r="B93" s="199"/>
      <c r="C93" s="199"/>
      <c r="D93" s="199"/>
      <c r="E93" s="199"/>
      <c r="F93" s="199"/>
      <c r="G93" s="199"/>
      <c r="H93" s="145"/>
      <c r="I93" s="199"/>
      <c r="J93" s="199"/>
    </row>
    <row r="94" spans="1:10" ht="17.25">
      <c r="A94" s="145"/>
      <c r="B94" s="199"/>
      <c r="C94" s="199"/>
      <c r="D94" s="199"/>
      <c r="E94" s="33"/>
      <c r="F94" s="33"/>
      <c r="G94" s="33"/>
      <c r="H94" s="33"/>
      <c r="I94" s="199"/>
      <c r="J94" s="145"/>
    </row>
    <row r="95" spans="1:10" ht="17.25">
      <c r="A95" s="145"/>
      <c r="B95" s="199"/>
      <c r="C95" s="199"/>
      <c r="D95" s="199"/>
      <c r="E95" s="145"/>
      <c r="F95" s="145"/>
      <c r="G95" s="145"/>
      <c r="H95" s="145"/>
      <c r="I95" s="199"/>
      <c r="J95" s="199"/>
    </row>
    <row r="96" spans="1:10" ht="17.25">
      <c r="A96" s="145"/>
      <c r="B96" s="199"/>
      <c r="C96" s="199"/>
      <c r="D96" s="199"/>
      <c r="E96" s="199"/>
      <c r="F96" s="199"/>
      <c r="G96" s="199"/>
      <c r="H96" s="145"/>
      <c r="I96" s="199"/>
      <c r="J96" s="199"/>
    </row>
    <row r="97" spans="1:10" ht="17.25">
      <c r="A97" s="145"/>
      <c r="B97" s="199"/>
      <c r="C97" s="199"/>
      <c r="D97" s="199"/>
      <c r="E97" s="199"/>
      <c r="F97" s="199"/>
      <c r="G97" s="199"/>
      <c r="H97" s="145"/>
      <c r="I97" s="199"/>
      <c r="J97" s="199"/>
    </row>
    <row r="98" spans="1:10" ht="17.25">
      <c r="A98" s="145"/>
      <c r="B98" s="199"/>
      <c r="C98" s="199"/>
      <c r="D98" s="199"/>
      <c r="E98" s="33"/>
      <c r="F98" s="33"/>
      <c r="G98" s="33"/>
      <c r="H98" s="33"/>
      <c r="I98" s="132"/>
      <c r="J98" s="145"/>
    </row>
    <row r="99" spans="1:10" ht="17.25">
      <c r="A99" s="145"/>
      <c r="B99" s="199"/>
      <c r="C99" s="199"/>
      <c r="D99" s="199"/>
      <c r="E99" s="145"/>
      <c r="F99" s="145"/>
      <c r="G99" s="145"/>
      <c r="H99" s="145"/>
      <c r="I99" s="132"/>
      <c r="J99" s="199"/>
    </row>
    <row r="100" spans="1:10" ht="17.25">
      <c r="A100" s="145"/>
      <c r="B100" s="199"/>
      <c r="C100" s="199"/>
      <c r="D100" s="39"/>
      <c r="E100" s="199"/>
      <c r="F100" s="199"/>
      <c r="G100" s="199"/>
      <c r="H100" s="145"/>
      <c r="I100" s="199"/>
      <c r="J100" s="199"/>
    </row>
    <row r="101" spans="1:10" ht="17.25">
      <c r="A101" s="34"/>
      <c r="B101" s="22"/>
      <c r="C101" s="22"/>
      <c r="D101" s="35" t="s">
        <v>557</v>
      </c>
      <c r="E101" s="22"/>
      <c r="F101" s="22"/>
      <c r="G101" s="22"/>
      <c r="H101" s="34"/>
      <c r="I101" s="22"/>
      <c r="J101" s="22"/>
    </row>
  </sheetData>
  <sheetProtection/>
  <mergeCells count="16">
    <mergeCell ref="C26:C28"/>
    <mergeCell ref="E26:G26"/>
    <mergeCell ref="C52:C54"/>
    <mergeCell ref="E52:G52"/>
    <mergeCell ref="A52:A54"/>
    <mergeCell ref="B52:B54"/>
    <mergeCell ref="A77:A79"/>
    <mergeCell ref="B77:B79"/>
    <mergeCell ref="C77:C79"/>
    <mergeCell ref="E77:G77"/>
    <mergeCell ref="A2:A4"/>
    <mergeCell ref="B2:B4"/>
    <mergeCell ref="C2:C4"/>
    <mergeCell ref="E2:G2"/>
    <mergeCell ref="A26:A28"/>
    <mergeCell ref="B26:B28"/>
  </mergeCells>
  <printOptions horizontalCentered="1"/>
  <pageMargins left="0.03937007874015748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N34"/>
  <sheetViews>
    <sheetView view="pageBreakPreview" zoomScaleNormal="90" zoomScaleSheetLayoutView="100" zoomScalePageLayoutView="0" workbookViewId="0" topLeftCell="A6">
      <selection activeCell="E19" sqref="E19"/>
    </sheetView>
  </sheetViews>
  <sheetFormatPr defaultColWidth="9.140625" defaultRowHeight="15"/>
  <cols>
    <col min="1" max="1" width="2.57421875" style="1" customWidth="1"/>
    <col min="2" max="2" width="16.8515625" style="1" customWidth="1"/>
    <col min="3" max="3" width="24.8515625" style="1" customWidth="1"/>
    <col min="4" max="4" width="23.421875" style="1" customWidth="1"/>
    <col min="5" max="7" width="8.57421875" style="1" customWidth="1"/>
    <col min="8" max="8" width="9.421875" style="44" customWidth="1"/>
    <col min="9" max="9" width="16.7109375" style="1" customWidth="1"/>
    <col min="10" max="10" width="11.421875" style="1" customWidth="1"/>
    <col min="11" max="11" width="4.57421875" style="1" customWidth="1"/>
    <col min="12" max="16384" width="9.00390625" style="1" customWidth="1"/>
  </cols>
  <sheetData>
    <row r="1" spans="1:10" ht="21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s="52" customFormat="1" ht="21">
      <c r="A2" s="4" t="s">
        <v>1094</v>
      </c>
      <c r="B2" s="2"/>
      <c r="C2" s="2"/>
      <c r="D2" s="2"/>
      <c r="E2" s="2"/>
      <c r="F2" s="2"/>
      <c r="G2" s="2"/>
      <c r="H2" s="229"/>
      <c r="I2" s="2"/>
      <c r="J2" s="2"/>
    </row>
    <row r="3" spans="1:10" s="52" customFormat="1" ht="21">
      <c r="A3" s="4" t="s">
        <v>165</v>
      </c>
      <c r="B3" s="4"/>
      <c r="C3" s="4"/>
      <c r="D3" s="4"/>
      <c r="E3" s="4"/>
      <c r="F3" s="4"/>
      <c r="G3" s="4"/>
      <c r="H3" s="229"/>
      <c r="I3" s="4"/>
      <c r="J3" s="4"/>
    </row>
    <row r="4" spans="1:14" s="7" customFormat="1" ht="21" customHeight="1">
      <c r="A4" s="435" t="s">
        <v>2</v>
      </c>
      <c r="B4" s="435" t="s">
        <v>3</v>
      </c>
      <c r="C4" s="435" t="s">
        <v>4</v>
      </c>
      <c r="D4" s="6" t="s">
        <v>15</v>
      </c>
      <c r="E4" s="439" t="s">
        <v>630</v>
      </c>
      <c r="F4" s="440"/>
      <c r="G4" s="441"/>
      <c r="H4" s="74" t="s">
        <v>632</v>
      </c>
      <c r="I4" s="5" t="s">
        <v>5</v>
      </c>
      <c r="J4" s="6" t="s">
        <v>6</v>
      </c>
      <c r="L4" s="82">
        <v>58</v>
      </c>
      <c r="M4" s="82">
        <v>59</v>
      </c>
      <c r="N4" s="82">
        <v>60</v>
      </c>
    </row>
    <row r="5" spans="1:14" s="7" customFormat="1" ht="21" customHeight="1">
      <c r="A5" s="436"/>
      <c r="B5" s="436"/>
      <c r="C5" s="436"/>
      <c r="D5" s="89" t="s">
        <v>637</v>
      </c>
      <c r="E5" s="144">
        <v>2559</v>
      </c>
      <c r="F5" s="144">
        <v>2560</v>
      </c>
      <c r="G5" s="144">
        <v>2561</v>
      </c>
      <c r="H5" s="145" t="s">
        <v>633</v>
      </c>
      <c r="I5" s="9" t="s">
        <v>7</v>
      </c>
      <c r="J5" s="10" t="s">
        <v>8</v>
      </c>
      <c r="L5" s="83">
        <f>E11+E15</f>
        <v>11530000</v>
      </c>
      <c r="M5" s="83">
        <f>F7+F11+F15+F21</f>
        <v>12550000</v>
      </c>
      <c r="N5" s="83">
        <f>G7+G11+G15+G21</f>
        <v>12550000</v>
      </c>
    </row>
    <row r="6" spans="1:14" s="7" customFormat="1" ht="21" customHeight="1">
      <c r="A6" s="436"/>
      <c r="B6" s="436"/>
      <c r="C6" s="436"/>
      <c r="D6" s="37"/>
      <c r="E6" s="38" t="s">
        <v>9</v>
      </c>
      <c r="F6" s="38" t="s">
        <v>9</v>
      </c>
      <c r="G6" s="38" t="s">
        <v>9</v>
      </c>
      <c r="H6" s="145"/>
      <c r="I6" s="11"/>
      <c r="J6" s="10"/>
      <c r="L6" s="7">
        <v>2</v>
      </c>
      <c r="M6" s="7">
        <v>4</v>
      </c>
      <c r="N6" s="7">
        <v>4</v>
      </c>
    </row>
    <row r="7" spans="1:10" s="7" customFormat="1" ht="21" customHeight="1">
      <c r="A7" s="5">
        <v>1</v>
      </c>
      <c r="B7" s="30" t="s">
        <v>173</v>
      </c>
      <c r="C7" s="30" t="s">
        <v>175</v>
      </c>
      <c r="D7" s="198" t="s">
        <v>962</v>
      </c>
      <c r="E7" s="15" t="s">
        <v>14</v>
      </c>
      <c r="F7" s="31">
        <v>200000</v>
      </c>
      <c r="G7" s="31">
        <v>200000</v>
      </c>
      <c r="H7" s="31" t="s">
        <v>1309</v>
      </c>
      <c r="I7" s="30" t="s">
        <v>178</v>
      </c>
      <c r="J7" s="15" t="s">
        <v>82</v>
      </c>
    </row>
    <row r="8" spans="1:10" s="7" customFormat="1" ht="21" customHeight="1">
      <c r="A8" s="9"/>
      <c r="B8" s="32" t="s">
        <v>174</v>
      </c>
      <c r="C8" s="32" t="s">
        <v>176</v>
      </c>
      <c r="D8" s="32"/>
      <c r="E8" s="17"/>
      <c r="F8" s="9" t="s">
        <v>622</v>
      </c>
      <c r="G8" s="9" t="s">
        <v>622</v>
      </c>
      <c r="H8" s="145" t="s">
        <v>1310</v>
      </c>
      <c r="I8" s="32" t="s">
        <v>179</v>
      </c>
      <c r="J8" s="17"/>
    </row>
    <row r="9" spans="1:10" s="7" customFormat="1" ht="21" customHeight="1">
      <c r="A9" s="9"/>
      <c r="B9" s="16"/>
      <c r="C9" s="32" t="s">
        <v>177</v>
      </c>
      <c r="D9" s="16"/>
      <c r="E9" s="17"/>
      <c r="F9" s="17"/>
      <c r="G9" s="17"/>
      <c r="H9" s="145" t="s">
        <v>951</v>
      </c>
      <c r="I9" s="16"/>
      <c r="J9" s="17"/>
    </row>
    <row r="10" spans="1:10" s="7" customFormat="1" ht="21" customHeight="1">
      <c r="A10" s="9"/>
      <c r="B10" s="16"/>
      <c r="C10" s="16"/>
      <c r="D10" s="16"/>
      <c r="E10" s="17"/>
      <c r="F10" s="17"/>
      <c r="G10" s="17"/>
      <c r="H10" s="17"/>
      <c r="I10" s="16"/>
      <c r="J10" s="17"/>
    </row>
    <row r="11" spans="1:10" s="7" customFormat="1" ht="21" customHeight="1">
      <c r="A11" s="9">
        <v>2</v>
      </c>
      <c r="B11" s="199" t="s">
        <v>1443</v>
      </c>
      <c r="C11" s="199" t="s">
        <v>964</v>
      </c>
      <c r="D11" s="199" t="s">
        <v>780</v>
      </c>
      <c r="E11" s="33">
        <v>11510000</v>
      </c>
      <c r="F11" s="33">
        <v>11510000</v>
      </c>
      <c r="G11" s="33">
        <v>11510000</v>
      </c>
      <c r="H11" s="33" t="s">
        <v>1442</v>
      </c>
      <c r="I11" s="132" t="s">
        <v>963</v>
      </c>
      <c r="J11" s="9" t="s">
        <v>181</v>
      </c>
    </row>
    <row r="12" spans="1:10" s="7" customFormat="1" ht="21" customHeight="1">
      <c r="A12" s="9"/>
      <c r="B12" s="199" t="s">
        <v>1444</v>
      </c>
      <c r="C12" s="192"/>
      <c r="D12" s="32"/>
      <c r="E12" s="89" t="s">
        <v>455</v>
      </c>
      <c r="F12" s="89" t="s">
        <v>455</v>
      </c>
      <c r="G12" s="89" t="s">
        <v>455</v>
      </c>
      <c r="H12" s="228"/>
      <c r="I12" s="32"/>
      <c r="J12" s="9" t="s">
        <v>585</v>
      </c>
    </row>
    <row r="13" spans="1:10" s="7" customFormat="1" ht="21" customHeight="1">
      <c r="A13" s="9"/>
      <c r="B13" s="16"/>
      <c r="C13" s="16"/>
      <c r="D13" s="18"/>
      <c r="E13" s="9" t="s">
        <v>180</v>
      </c>
      <c r="F13" s="9" t="s">
        <v>180</v>
      </c>
      <c r="G13" s="9" t="s">
        <v>180</v>
      </c>
      <c r="H13" s="145"/>
      <c r="I13" s="32"/>
      <c r="J13" s="9" t="s">
        <v>584</v>
      </c>
    </row>
    <row r="14" spans="1:10" s="7" customFormat="1" ht="21" customHeight="1">
      <c r="A14" s="9"/>
      <c r="B14" s="16"/>
      <c r="C14" s="16"/>
      <c r="D14" s="18"/>
      <c r="E14" s="9"/>
      <c r="F14" s="9"/>
      <c r="G14" s="9"/>
      <c r="H14" s="145"/>
      <c r="I14" s="32"/>
      <c r="J14" s="9"/>
    </row>
    <row r="15" spans="1:10" s="7" customFormat="1" ht="21" customHeight="1">
      <c r="A15" s="9">
        <v>3</v>
      </c>
      <c r="B15" s="199" t="s">
        <v>1750</v>
      </c>
      <c r="C15" s="32" t="s">
        <v>583</v>
      </c>
      <c r="D15" s="199" t="s">
        <v>965</v>
      </c>
      <c r="E15" s="33">
        <v>20000</v>
      </c>
      <c r="F15" s="33">
        <v>60000</v>
      </c>
      <c r="G15" s="344">
        <v>60000</v>
      </c>
      <c r="H15" s="208" t="s">
        <v>1311</v>
      </c>
      <c r="I15" s="199" t="s">
        <v>1313</v>
      </c>
      <c r="J15" s="17" t="s">
        <v>63</v>
      </c>
    </row>
    <row r="16" spans="1:10" s="7" customFormat="1" ht="21" customHeight="1">
      <c r="A16" s="9"/>
      <c r="B16" s="16" t="s">
        <v>1751</v>
      </c>
      <c r="C16" s="32" t="s">
        <v>582</v>
      </c>
      <c r="D16" s="199" t="s">
        <v>1752</v>
      </c>
      <c r="E16" s="145" t="s">
        <v>12</v>
      </c>
      <c r="F16" s="9" t="s">
        <v>12</v>
      </c>
      <c r="G16" s="343" t="s">
        <v>12</v>
      </c>
      <c r="H16" s="145" t="s">
        <v>1316</v>
      </c>
      <c r="I16" s="199" t="s">
        <v>1314</v>
      </c>
      <c r="J16" s="17"/>
    </row>
    <row r="17" spans="1:10" s="7" customFormat="1" ht="21" customHeight="1">
      <c r="A17" s="9"/>
      <c r="B17" s="16"/>
      <c r="C17" s="199" t="s">
        <v>1794</v>
      </c>
      <c r="D17" s="7" t="s">
        <v>1455</v>
      </c>
      <c r="E17" s="17"/>
      <c r="F17" s="17"/>
      <c r="G17" s="17"/>
      <c r="H17" s="145"/>
      <c r="I17" s="199" t="s">
        <v>1315</v>
      </c>
      <c r="J17" s="17"/>
    </row>
    <row r="18" spans="1:10" s="7" customFormat="1" ht="21" customHeight="1">
      <c r="A18" s="9"/>
      <c r="B18" s="16"/>
      <c r="C18" s="199" t="s">
        <v>1795</v>
      </c>
      <c r="E18" s="17"/>
      <c r="F18" s="14"/>
      <c r="G18" s="14"/>
      <c r="H18" s="14"/>
      <c r="I18" s="16"/>
      <c r="J18" s="17"/>
    </row>
    <row r="19" spans="1:10" s="7" customFormat="1" ht="21" customHeight="1">
      <c r="A19" s="9"/>
      <c r="B19" s="16"/>
      <c r="C19" s="199" t="s">
        <v>182</v>
      </c>
      <c r="D19" s="16"/>
      <c r="E19" s="17"/>
      <c r="F19" s="14"/>
      <c r="G19" s="14"/>
      <c r="H19" s="14"/>
      <c r="I19" s="16"/>
      <c r="J19" s="17"/>
    </row>
    <row r="20" spans="1:10" s="7" customFormat="1" ht="21" customHeight="1">
      <c r="A20" s="145"/>
      <c r="B20" s="16"/>
      <c r="C20" s="199"/>
      <c r="D20" s="16"/>
      <c r="E20" s="17"/>
      <c r="F20" s="14"/>
      <c r="G20" s="14"/>
      <c r="H20" s="14"/>
      <c r="I20" s="16"/>
      <c r="J20" s="17"/>
    </row>
    <row r="21" spans="1:10" s="7" customFormat="1" ht="21" customHeight="1">
      <c r="A21" s="9">
        <v>4</v>
      </c>
      <c r="B21" s="32" t="s">
        <v>183</v>
      </c>
      <c r="C21" s="199" t="s">
        <v>966</v>
      </c>
      <c r="D21" s="199" t="s">
        <v>967</v>
      </c>
      <c r="E21" s="17" t="s">
        <v>14</v>
      </c>
      <c r="F21" s="33">
        <v>780000</v>
      </c>
      <c r="G21" s="33">
        <v>780000</v>
      </c>
      <c r="H21" s="208" t="s">
        <v>1312</v>
      </c>
      <c r="I21" s="132" t="s">
        <v>968</v>
      </c>
      <c r="J21" s="17" t="s">
        <v>63</v>
      </c>
    </row>
    <row r="22" spans="1:10" s="7" customFormat="1" ht="21" customHeight="1">
      <c r="A22" s="39"/>
      <c r="B22" s="19"/>
      <c r="C22" s="202"/>
      <c r="D22" s="202"/>
      <c r="E22" s="19"/>
      <c r="F22" s="38" t="s">
        <v>12</v>
      </c>
      <c r="G22" s="38" t="s">
        <v>12</v>
      </c>
      <c r="H22" s="146"/>
      <c r="I22" s="136" t="s">
        <v>969</v>
      </c>
      <c r="J22" s="19"/>
    </row>
    <row r="23" spans="2:10" s="7" customFormat="1" ht="21" customHeight="1">
      <c r="B23" s="28"/>
      <c r="C23" s="28"/>
      <c r="D23" s="72" t="s">
        <v>558</v>
      </c>
      <c r="E23" s="28"/>
      <c r="F23" s="28"/>
      <c r="G23" s="28"/>
      <c r="H23" s="29"/>
      <c r="I23" s="28"/>
      <c r="J23" s="28"/>
    </row>
    <row r="24" spans="2:10" ht="15">
      <c r="B24" s="59"/>
      <c r="C24" s="59"/>
      <c r="D24" s="59"/>
      <c r="E24" s="59"/>
      <c r="F24" s="59"/>
      <c r="G24" s="59"/>
      <c r="I24" s="59"/>
      <c r="J24" s="59"/>
    </row>
    <row r="25" spans="2:10" ht="15">
      <c r="B25" s="59"/>
      <c r="C25" s="59"/>
      <c r="D25" s="59"/>
      <c r="E25" s="59"/>
      <c r="F25" s="59"/>
      <c r="G25" s="59"/>
      <c r="I25" s="59"/>
      <c r="J25" s="59"/>
    </row>
    <row r="26" spans="2:10" ht="15">
      <c r="B26" s="59"/>
      <c r="C26" s="59"/>
      <c r="D26" s="59"/>
      <c r="E26" s="59"/>
      <c r="F26" s="59"/>
      <c r="G26" s="59"/>
      <c r="I26" s="59"/>
      <c r="J26" s="59"/>
    </row>
    <row r="27" spans="2:10" ht="15">
      <c r="B27" s="59"/>
      <c r="C27" s="59"/>
      <c r="D27" s="59"/>
      <c r="E27" s="59"/>
      <c r="F27" s="59"/>
      <c r="G27" s="59"/>
      <c r="I27" s="59"/>
      <c r="J27" s="59"/>
    </row>
    <row r="28" spans="2:10" ht="15">
      <c r="B28" s="59"/>
      <c r="C28" s="59"/>
      <c r="D28" s="59"/>
      <c r="E28" s="59"/>
      <c r="F28" s="59"/>
      <c r="G28" s="59"/>
      <c r="I28" s="59"/>
      <c r="J28" s="59"/>
    </row>
    <row r="29" spans="2:10" ht="15">
      <c r="B29" s="59"/>
      <c r="C29" s="59"/>
      <c r="D29" s="59"/>
      <c r="E29" s="59"/>
      <c r="F29" s="59"/>
      <c r="G29" s="59"/>
      <c r="I29" s="59"/>
      <c r="J29" s="59"/>
    </row>
    <row r="30" spans="2:10" ht="15">
      <c r="B30" s="59"/>
      <c r="C30" s="59"/>
      <c r="D30" s="59"/>
      <c r="E30" s="59"/>
      <c r="F30" s="59"/>
      <c r="G30" s="59"/>
      <c r="I30" s="59"/>
      <c r="J30" s="59"/>
    </row>
    <row r="31" spans="2:10" ht="15">
      <c r="B31" s="59"/>
      <c r="C31" s="59"/>
      <c r="D31" s="59"/>
      <c r="E31" s="59"/>
      <c r="F31" s="59"/>
      <c r="G31" s="59"/>
      <c r="I31" s="59"/>
      <c r="J31" s="59"/>
    </row>
    <row r="32" spans="2:10" ht="15">
      <c r="B32" s="59"/>
      <c r="C32" s="59"/>
      <c r="D32" s="59"/>
      <c r="E32" s="59"/>
      <c r="F32" s="59"/>
      <c r="G32" s="59"/>
      <c r="I32" s="59"/>
      <c r="J32" s="59"/>
    </row>
    <row r="33" spans="2:10" ht="15">
      <c r="B33" s="59"/>
      <c r="C33" s="59"/>
      <c r="D33" s="59"/>
      <c r="E33" s="59"/>
      <c r="F33" s="59"/>
      <c r="G33" s="59"/>
      <c r="I33" s="59"/>
      <c r="J33" s="59"/>
    </row>
    <row r="34" spans="2:10" ht="15">
      <c r="B34" s="59"/>
      <c r="C34" s="59"/>
      <c r="D34" s="59"/>
      <c r="E34" s="59"/>
      <c r="F34" s="59"/>
      <c r="G34" s="59"/>
      <c r="I34" s="59"/>
      <c r="J34" s="59"/>
    </row>
  </sheetData>
  <sheetProtection/>
  <mergeCells count="5">
    <mergeCell ref="A1:J1"/>
    <mergeCell ref="A4:A6"/>
    <mergeCell ref="B4:B6"/>
    <mergeCell ref="C4:C6"/>
    <mergeCell ref="E4:G4"/>
  </mergeCells>
  <printOptions horizontalCentered="1"/>
  <pageMargins left="0.29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N35"/>
  <sheetViews>
    <sheetView view="pageBreakPreview" zoomScaleNormal="90" zoomScaleSheetLayoutView="100" zoomScalePageLayoutView="0" workbookViewId="0" topLeftCell="A16">
      <selection activeCell="I16" sqref="I16:I17"/>
    </sheetView>
  </sheetViews>
  <sheetFormatPr defaultColWidth="9.140625" defaultRowHeight="15"/>
  <cols>
    <col min="1" max="1" width="3.28125" style="1" customWidth="1"/>
    <col min="2" max="2" width="16.421875" style="1" customWidth="1"/>
    <col min="3" max="3" width="24.7109375" style="1" customWidth="1"/>
    <col min="4" max="4" width="21.28125" style="1" customWidth="1"/>
    <col min="5" max="6" width="8.57421875" style="1" customWidth="1"/>
    <col min="7" max="7" width="8.7109375" style="1" customWidth="1"/>
    <col min="8" max="8" width="10.140625" style="44" customWidth="1"/>
    <col min="9" max="9" width="17.57421875" style="1" customWidth="1"/>
    <col min="10" max="10" width="12.00390625" style="1" customWidth="1"/>
    <col min="11" max="11" width="4.7109375" style="1" customWidth="1"/>
    <col min="12" max="16384" width="9.00390625" style="1" customWidth="1"/>
  </cols>
  <sheetData>
    <row r="1" spans="1:10" s="52" customFormat="1" ht="21">
      <c r="A1" s="4" t="s">
        <v>1317</v>
      </c>
      <c r="B1" s="4"/>
      <c r="C1" s="4"/>
      <c r="D1" s="4"/>
      <c r="E1" s="4"/>
      <c r="F1" s="4"/>
      <c r="G1" s="4"/>
      <c r="H1" s="229"/>
      <c r="I1" s="4"/>
      <c r="J1" s="4"/>
    </row>
    <row r="2" spans="1:10" s="52" customFormat="1" ht="21">
      <c r="A2" s="4" t="s">
        <v>1397</v>
      </c>
      <c r="B2" s="4"/>
      <c r="C2" s="4"/>
      <c r="D2" s="4"/>
      <c r="E2" s="4"/>
      <c r="F2" s="4"/>
      <c r="G2" s="4"/>
      <c r="H2" s="229"/>
      <c r="I2" s="4"/>
      <c r="J2" s="4"/>
    </row>
    <row r="3" spans="1:10" s="7" customFormat="1" ht="21" customHeight="1">
      <c r="A3" s="435" t="s">
        <v>2</v>
      </c>
      <c r="B3" s="435" t="s">
        <v>3</v>
      </c>
      <c r="C3" s="435" t="s">
        <v>4</v>
      </c>
      <c r="D3" s="6" t="s">
        <v>15</v>
      </c>
      <c r="E3" s="439" t="s">
        <v>630</v>
      </c>
      <c r="F3" s="440"/>
      <c r="G3" s="441"/>
      <c r="H3" s="74" t="s">
        <v>632</v>
      </c>
      <c r="I3" s="5" t="s">
        <v>5</v>
      </c>
      <c r="J3" s="6" t="s">
        <v>6</v>
      </c>
    </row>
    <row r="4" spans="1:14" s="7" customFormat="1" ht="21" customHeight="1">
      <c r="A4" s="436"/>
      <c r="B4" s="436"/>
      <c r="C4" s="436"/>
      <c r="D4" s="89" t="s">
        <v>637</v>
      </c>
      <c r="E4" s="144">
        <v>2559</v>
      </c>
      <c r="F4" s="144">
        <v>2560</v>
      </c>
      <c r="G4" s="144">
        <v>2561</v>
      </c>
      <c r="H4" s="145" t="s">
        <v>633</v>
      </c>
      <c r="I4" s="9" t="s">
        <v>7</v>
      </c>
      <c r="J4" s="10" t="s">
        <v>8</v>
      </c>
      <c r="L4" s="82">
        <v>58</v>
      </c>
      <c r="M4" s="82">
        <v>59</v>
      </c>
      <c r="N4" s="82">
        <v>60</v>
      </c>
    </row>
    <row r="5" spans="1:14" s="7" customFormat="1" ht="21" customHeight="1">
      <c r="A5" s="437"/>
      <c r="B5" s="436"/>
      <c r="C5" s="436"/>
      <c r="D5" s="37"/>
      <c r="E5" s="38" t="s">
        <v>9</v>
      </c>
      <c r="F5" s="38" t="s">
        <v>9</v>
      </c>
      <c r="G5" s="38" t="s">
        <v>9</v>
      </c>
      <c r="H5" s="145"/>
      <c r="I5" s="11"/>
      <c r="J5" s="10"/>
      <c r="L5" s="83">
        <f>E6+E16</f>
        <v>130000</v>
      </c>
      <c r="M5" s="83">
        <f>F6+F9+F12+F16</f>
        <v>370000</v>
      </c>
      <c r="N5" s="83">
        <f>G6+G12+G16</f>
        <v>170000</v>
      </c>
    </row>
    <row r="6" spans="1:14" s="7" customFormat="1" ht="21" customHeight="1">
      <c r="A6" s="9">
        <v>1</v>
      </c>
      <c r="B6" s="30" t="s">
        <v>166</v>
      </c>
      <c r="C6" s="203" t="s">
        <v>970</v>
      </c>
      <c r="D6" s="198" t="s">
        <v>773</v>
      </c>
      <c r="E6" s="31">
        <v>100000</v>
      </c>
      <c r="F6" s="31">
        <v>100000</v>
      </c>
      <c r="G6" s="31">
        <v>100000</v>
      </c>
      <c r="H6" s="231" t="s">
        <v>1311</v>
      </c>
      <c r="I6" s="204" t="s">
        <v>972</v>
      </c>
      <c r="J6" s="144" t="s">
        <v>67</v>
      </c>
      <c r="L6" s="7">
        <v>2</v>
      </c>
      <c r="M6" s="7">
        <v>4</v>
      </c>
      <c r="N6" s="7">
        <v>3</v>
      </c>
    </row>
    <row r="7" spans="1:10" s="7" customFormat="1" ht="21" customHeight="1">
      <c r="A7" s="9"/>
      <c r="B7" s="32" t="s">
        <v>167</v>
      </c>
      <c r="C7" s="56" t="s">
        <v>971</v>
      </c>
      <c r="D7" s="16"/>
      <c r="E7" s="9" t="s">
        <v>12</v>
      </c>
      <c r="F7" s="9" t="s">
        <v>12</v>
      </c>
      <c r="G7" s="9" t="s">
        <v>12</v>
      </c>
      <c r="H7" s="54"/>
      <c r="I7" s="171"/>
      <c r="J7" s="145" t="s">
        <v>1307</v>
      </c>
    </row>
    <row r="8" spans="1:10" s="7" customFormat="1" ht="21" customHeight="1">
      <c r="A8" s="9"/>
      <c r="B8" s="16"/>
      <c r="C8" s="32"/>
      <c r="D8" s="16"/>
      <c r="E8" s="17"/>
      <c r="F8" s="17"/>
      <c r="G8" s="17"/>
      <c r="H8" s="17"/>
      <c r="I8" s="16"/>
      <c r="J8" s="17"/>
    </row>
    <row r="9" spans="1:10" s="7" customFormat="1" ht="21" customHeight="1">
      <c r="A9" s="9">
        <v>2</v>
      </c>
      <c r="B9" s="32" t="s">
        <v>168</v>
      </c>
      <c r="C9" s="32" t="s">
        <v>169</v>
      </c>
      <c r="D9" s="199" t="s">
        <v>781</v>
      </c>
      <c r="E9" s="33" t="s">
        <v>14</v>
      </c>
      <c r="F9" s="33">
        <v>200000</v>
      </c>
      <c r="G9" s="33" t="s">
        <v>14</v>
      </c>
      <c r="H9" s="232" t="s">
        <v>1318</v>
      </c>
      <c r="I9" s="199" t="s">
        <v>973</v>
      </c>
      <c r="J9" s="145" t="s">
        <v>67</v>
      </c>
    </row>
    <row r="10" spans="1:10" s="7" customFormat="1" ht="21" customHeight="1">
      <c r="A10" s="9"/>
      <c r="B10" s="16"/>
      <c r="C10" s="16"/>
      <c r="D10" s="16"/>
      <c r="E10" s="9"/>
      <c r="F10" s="9" t="s">
        <v>12</v>
      </c>
      <c r="G10" s="9"/>
      <c r="H10" s="145" t="s">
        <v>1319</v>
      </c>
      <c r="I10" s="199" t="s">
        <v>974</v>
      </c>
      <c r="J10" s="145" t="s">
        <v>1307</v>
      </c>
    </row>
    <row r="11" spans="1:10" s="7" customFormat="1" ht="21" customHeight="1">
      <c r="A11" s="9"/>
      <c r="B11" s="16"/>
      <c r="C11" s="16"/>
      <c r="D11" s="16"/>
      <c r="E11" s="14"/>
      <c r="F11" s="14"/>
      <c r="G11" s="17"/>
      <c r="H11" s="17"/>
      <c r="I11" s="16"/>
      <c r="J11" s="17"/>
    </row>
    <row r="12" spans="1:10" s="7" customFormat="1" ht="21" customHeight="1">
      <c r="A12" s="9">
        <v>3</v>
      </c>
      <c r="B12" s="32" t="s">
        <v>170</v>
      </c>
      <c r="C12" s="56" t="s">
        <v>975</v>
      </c>
      <c r="D12" s="199" t="s">
        <v>977</v>
      </c>
      <c r="E12" s="17" t="s">
        <v>14</v>
      </c>
      <c r="F12" s="33">
        <v>40000</v>
      </c>
      <c r="G12" s="33">
        <v>40000</v>
      </c>
      <c r="H12" s="232" t="s">
        <v>1320</v>
      </c>
      <c r="I12" s="171" t="s">
        <v>978</v>
      </c>
      <c r="J12" s="145" t="s">
        <v>67</v>
      </c>
    </row>
    <row r="13" spans="1:10" s="7" customFormat="1" ht="21" customHeight="1">
      <c r="A13" s="9"/>
      <c r="B13" s="16"/>
      <c r="C13" s="199" t="s">
        <v>976</v>
      </c>
      <c r="D13" s="32"/>
      <c r="E13" s="17"/>
      <c r="F13" s="9" t="s">
        <v>12</v>
      </c>
      <c r="G13" s="9" t="s">
        <v>12</v>
      </c>
      <c r="H13" s="145" t="s">
        <v>951</v>
      </c>
      <c r="I13" s="132" t="s">
        <v>979</v>
      </c>
      <c r="J13" s="145" t="s">
        <v>1307</v>
      </c>
    </row>
    <row r="14" spans="1:10" s="7" customFormat="1" ht="21" customHeight="1">
      <c r="A14" s="9"/>
      <c r="B14" s="16"/>
      <c r="C14" s="16"/>
      <c r="D14" s="16"/>
      <c r="E14" s="17"/>
      <c r="F14" s="14"/>
      <c r="G14" s="14"/>
      <c r="H14" s="14"/>
      <c r="I14" s="16"/>
      <c r="J14" s="17"/>
    </row>
    <row r="15" spans="1:10" s="7" customFormat="1" ht="21" customHeight="1">
      <c r="A15" s="145"/>
      <c r="B15" s="199"/>
      <c r="C15" s="199"/>
      <c r="D15" s="199"/>
      <c r="E15" s="199"/>
      <c r="F15" s="199"/>
      <c r="G15" s="199"/>
      <c r="H15" s="145"/>
      <c r="I15" s="199"/>
      <c r="J15" s="199"/>
    </row>
    <row r="16" spans="1:10" s="7" customFormat="1" ht="21" customHeight="1">
      <c r="A16" s="9">
        <v>4</v>
      </c>
      <c r="B16" s="32" t="s">
        <v>171</v>
      </c>
      <c r="C16" s="199" t="s">
        <v>980</v>
      </c>
      <c r="D16" s="199" t="s">
        <v>983</v>
      </c>
      <c r="E16" s="33">
        <v>30000</v>
      </c>
      <c r="F16" s="33">
        <v>30000</v>
      </c>
      <c r="G16" s="33">
        <v>30000</v>
      </c>
      <c r="H16" s="145" t="s">
        <v>1289</v>
      </c>
      <c r="I16" s="132" t="s">
        <v>937</v>
      </c>
      <c r="J16" s="145" t="s">
        <v>1275</v>
      </c>
    </row>
    <row r="17" spans="1:10" s="7" customFormat="1" ht="21" customHeight="1">
      <c r="A17" s="9"/>
      <c r="B17" s="199" t="s">
        <v>1562</v>
      </c>
      <c r="C17" s="32" t="s">
        <v>172</v>
      </c>
      <c r="D17" s="32"/>
      <c r="E17" s="9" t="s">
        <v>12</v>
      </c>
      <c r="F17" s="9" t="s">
        <v>12</v>
      </c>
      <c r="G17" s="9" t="s">
        <v>12</v>
      </c>
      <c r="H17" s="145" t="s">
        <v>564</v>
      </c>
      <c r="I17" s="132" t="s">
        <v>938</v>
      </c>
      <c r="J17" s="32"/>
    </row>
    <row r="18" spans="1:10" s="7" customFormat="1" ht="21" customHeight="1">
      <c r="A18" s="9"/>
      <c r="B18" s="32"/>
      <c r="C18" s="199" t="s">
        <v>982</v>
      </c>
      <c r="D18" s="32"/>
      <c r="E18" s="32"/>
      <c r="F18" s="32"/>
      <c r="G18" s="32"/>
      <c r="H18" s="29"/>
      <c r="I18" s="32"/>
      <c r="J18" s="32"/>
    </row>
    <row r="19" spans="1:10" s="7" customFormat="1" ht="21" customHeight="1">
      <c r="A19" s="9"/>
      <c r="B19" s="32"/>
      <c r="C19" s="199" t="s">
        <v>981</v>
      </c>
      <c r="D19" s="32"/>
      <c r="E19" s="32"/>
      <c r="F19" s="32"/>
      <c r="G19" s="32"/>
      <c r="H19" s="145"/>
      <c r="I19" s="32"/>
      <c r="J19" s="32"/>
    </row>
    <row r="20" spans="1:10" s="7" customFormat="1" ht="21" customHeight="1">
      <c r="A20" s="9"/>
      <c r="B20" s="32"/>
      <c r="D20" s="32"/>
      <c r="E20" s="32"/>
      <c r="F20" s="32"/>
      <c r="G20" s="32"/>
      <c r="H20" s="145"/>
      <c r="I20" s="32"/>
      <c r="J20" s="32"/>
    </row>
    <row r="21" spans="1:10" s="7" customFormat="1" ht="21" customHeight="1">
      <c r="A21" s="9"/>
      <c r="B21" s="32"/>
      <c r="D21" s="32"/>
      <c r="E21" s="32"/>
      <c r="F21" s="32"/>
      <c r="G21" s="32"/>
      <c r="H21" s="145"/>
      <c r="I21" s="32"/>
      <c r="J21" s="32"/>
    </row>
    <row r="22" spans="1:10" s="7" customFormat="1" ht="21" customHeight="1">
      <c r="A22" s="38"/>
      <c r="B22" s="39"/>
      <c r="C22" s="39"/>
      <c r="D22" s="39"/>
      <c r="E22" s="39"/>
      <c r="F22" s="39"/>
      <c r="G22" s="39"/>
      <c r="H22" s="146"/>
      <c r="I22" s="39"/>
      <c r="J22" s="39"/>
    </row>
    <row r="23" spans="1:8" s="7" customFormat="1" ht="21" customHeight="1">
      <c r="A23" s="29"/>
      <c r="D23" s="29" t="s">
        <v>559</v>
      </c>
      <c r="H23" s="29"/>
    </row>
    <row r="24" ht="21" customHeight="1">
      <c r="A24" s="43"/>
    </row>
    <row r="25" ht="21" customHeight="1">
      <c r="A25" s="43"/>
    </row>
    <row r="26" ht="21" customHeight="1">
      <c r="A26" s="43"/>
    </row>
    <row r="27" ht="21" customHeight="1">
      <c r="A27" s="43"/>
    </row>
    <row r="28" ht="21" customHeight="1">
      <c r="A28" s="43"/>
    </row>
    <row r="29" ht="21" customHeight="1">
      <c r="A29" s="43"/>
    </row>
    <row r="30" ht="21" customHeight="1">
      <c r="A30" s="43"/>
    </row>
    <row r="31" ht="20.25" customHeight="1">
      <c r="A31" s="43"/>
    </row>
    <row r="32" ht="18.75">
      <c r="A32" s="43"/>
    </row>
    <row r="33" ht="18.75">
      <c r="A33" s="43"/>
    </row>
    <row r="34" ht="18.75">
      <c r="A34" s="43"/>
    </row>
    <row r="35" ht="18.75">
      <c r="A35" s="43"/>
    </row>
  </sheetData>
  <sheetProtection/>
  <mergeCells count="4">
    <mergeCell ref="A3:A5"/>
    <mergeCell ref="B3:B5"/>
    <mergeCell ref="C3:C5"/>
    <mergeCell ref="E3:G3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08"/>
  <sheetViews>
    <sheetView view="pageBreakPreview" zoomScaleNormal="80" zoomScaleSheetLayoutView="100" zoomScalePageLayoutView="0" workbookViewId="0" topLeftCell="A61">
      <selection activeCell="I63" sqref="I63:I64"/>
    </sheetView>
  </sheetViews>
  <sheetFormatPr defaultColWidth="9.140625" defaultRowHeight="15"/>
  <cols>
    <col min="1" max="1" width="3.140625" style="1" customWidth="1"/>
    <col min="2" max="2" width="16.8515625" style="1" customWidth="1"/>
    <col min="3" max="3" width="25.421875" style="1" customWidth="1"/>
    <col min="4" max="4" width="23.421875" style="1" customWidth="1"/>
    <col min="5" max="7" width="8.421875" style="1" customWidth="1"/>
    <col min="8" max="8" width="10.421875" style="44" customWidth="1"/>
    <col min="9" max="9" width="19.421875" style="1" customWidth="1"/>
    <col min="10" max="10" width="10.7109375" style="1" customWidth="1"/>
    <col min="11" max="11" width="5.00390625" style="1" customWidth="1"/>
    <col min="12" max="16384" width="9.00390625" style="1" customWidth="1"/>
  </cols>
  <sheetData>
    <row r="1" spans="1:10" ht="21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ht="22.5">
      <c r="A2" s="73" t="s">
        <v>1092</v>
      </c>
      <c r="B2" s="2"/>
      <c r="C2" s="2"/>
      <c r="D2" s="2"/>
      <c r="E2" s="2"/>
      <c r="F2" s="2"/>
      <c r="G2" s="2"/>
      <c r="H2" s="229"/>
      <c r="I2" s="2"/>
      <c r="J2" s="2"/>
    </row>
    <row r="3" spans="1:10" ht="22.5">
      <c r="A3" s="73" t="s">
        <v>1093</v>
      </c>
      <c r="B3" s="4"/>
      <c r="C3" s="4"/>
      <c r="D3" s="4"/>
      <c r="E3" s="4"/>
      <c r="F3" s="4"/>
      <c r="G3" s="4"/>
      <c r="H3" s="229"/>
      <c r="I3" s="4"/>
      <c r="J3" s="4"/>
    </row>
    <row r="4" spans="1:14" s="28" customFormat="1" ht="21" customHeight="1">
      <c r="A4" s="435" t="s">
        <v>2</v>
      </c>
      <c r="B4" s="435" t="s">
        <v>3</v>
      </c>
      <c r="C4" s="435" t="s">
        <v>4</v>
      </c>
      <c r="D4" s="5" t="s">
        <v>15</v>
      </c>
      <c r="E4" s="452" t="s">
        <v>630</v>
      </c>
      <c r="F4" s="453"/>
      <c r="G4" s="454"/>
      <c r="H4" s="109" t="s">
        <v>632</v>
      </c>
      <c r="I4" s="5" t="s">
        <v>5</v>
      </c>
      <c r="J4" s="5" t="s">
        <v>6</v>
      </c>
      <c r="L4" s="110">
        <v>58</v>
      </c>
      <c r="M4" s="110">
        <v>59</v>
      </c>
      <c r="N4" s="110">
        <v>60</v>
      </c>
    </row>
    <row r="5" spans="1:14" s="28" customFormat="1" ht="21" customHeight="1">
      <c r="A5" s="436"/>
      <c r="B5" s="436"/>
      <c r="C5" s="436"/>
      <c r="D5" s="9" t="s">
        <v>637</v>
      </c>
      <c r="E5" s="144">
        <v>2559</v>
      </c>
      <c r="F5" s="144">
        <v>2560</v>
      </c>
      <c r="G5" s="144">
        <v>2561</v>
      </c>
      <c r="H5" s="145" t="s">
        <v>633</v>
      </c>
      <c r="I5" s="9" t="s">
        <v>7</v>
      </c>
      <c r="J5" s="9" t="s">
        <v>8</v>
      </c>
      <c r="L5" s="111">
        <f>E7+E12+E16+E20+E41+E44+E53+E58+E63</f>
        <v>590000</v>
      </c>
      <c r="M5" s="111">
        <f>F7+F12+F16+F20+F28+F33+F37+F41+F44+F58</f>
        <v>550000</v>
      </c>
      <c r="N5" s="111">
        <f>G7+G12+G16+G20+G28+G33+G37+G41+G44+G58</f>
        <v>550000</v>
      </c>
    </row>
    <row r="6" spans="1:14" s="28" customFormat="1" ht="21" customHeight="1">
      <c r="A6" s="437"/>
      <c r="B6" s="436"/>
      <c r="C6" s="436"/>
      <c r="D6" s="9"/>
      <c r="E6" s="38" t="s">
        <v>9</v>
      </c>
      <c r="F6" s="38" t="s">
        <v>9</v>
      </c>
      <c r="G6" s="38" t="s">
        <v>9</v>
      </c>
      <c r="H6" s="145"/>
      <c r="I6" s="143"/>
      <c r="J6" s="9"/>
      <c r="L6" s="28">
        <v>9</v>
      </c>
      <c r="M6" s="28">
        <v>10</v>
      </c>
      <c r="N6" s="28">
        <v>10</v>
      </c>
    </row>
    <row r="7" spans="1:10" s="28" customFormat="1" ht="21" customHeight="1">
      <c r="A7" s="5">
        <v>1</v>
      </c>
      <c r="B7" s="141" t="s">
        <v>1087</v>
      </c>
      <c r="C7" s="198" t="s">
        <v>984</v>
      </c>
      <c r="D7" s="141" t="s">
        <v>903</v>
      </c>
      <c r="E7" s="31">
        <v>40000</v>
      </c>
      <c r="F7" s="31">
        <v>40000</v>
      </c>
      <c r="G7" s="31">
        <v>40000</v>
      </c>
      <c r="H7" s="207" t="s">
        <v>880</v>
      </c>
      <c r="I7" s="7" t="s">
        <v>1136</v>
      </c>
      <c r="J7" s="144" t="s">
        <v>67</v>
      </c>
    </row>
    <row r="8" spans="1:10" s="28" customFormat="1" ht="21" customHeight="1">
      <c r="A8" s="9"/>
      <c r="B8" s="11"/>
      <c r="C8" s="142" t="s">
        <v>985</v>
      </c>
      <c r="D8" s="11"/>
      <c r="E8" s="9" t="s">
        <v>12</v>
      </c>
      <c r="F8" s="9" t="s">
        <v>12</v>
      </c>
      <c r="G8" s="9" t="s">
        <v>12</v>
      </c>
      <c r="H8" s="208" t="s">
        <v>1321</v>
      </c>
      <c r="I8" s="132" t="s">
        <v>1322</v>
      </c>
      <c r="J8" s="145" t="s">
        <v>1323</v>
      </c>
    </row>
    <row r="9" spans="1:10" s="28" customFormat="1" ht="21" customHeight="1">
      <c r="A9" s="9"/>
      <c r="B9" s="11"/>
      <c r="C9" s="142" t="s">
        <v>986</v>
      </c>
      <c r="D9" s="11"/>
      <c r="E9" s="9"/>
      <c r="F9" s="9"/>
      <c r="G9" s="9"/>
      <c r="H9" s="208"/>
      <c r="I9" s="132" t="s">
        <v>355</v>
      </c>
      <c r="J9" s="9"/>
    </row>
    <row r="10" spans="1:10" s="28" customFormat="1" ht="21" customHeight="1">
      <c r="A10" s="9"/>
      <c r="B10" s="11"/>
      <c r="C10" s="11" t="s">
        <v>116</v>
      </c>
      <c r="D10" s="11"/>
      <c r="E10" s="9"/>
      <c r="F10" s="9"/>
      <c r="G10" s="9"/>
      <c r="H10" s="145"/>
      <c r="I10" s="11"/>
      <c r="J10" s="9"/>
    </row>
    <row r="11" spans="1:10" s="28" customFormat="1" ht="21" customHeight="1">
      <c r="A11" s="9"/>
      <c r="B11" s="11"/>
      <c r="D11" s="11"/>
      <c r="E11" s="9"/>
      <c r="F11" s="9"/>
      <c r="G11" s="9"/>
      <c r="H11" s="145"/>
      <c r="I11" s="11"/>
      <c r="J11" s="11"/>
    </row>
    <row r="12" spans="1:10" s="28" customFormat="1" ht="21" customHeight="1">
      <c r="A12" s="9">
        <v>2</v>
      </c>
      <c r="B12" s="11" t="s">
        <v>112</v>
      </c>
      <c r="C12" s="199" t="s">
        <v>987</v>
      </c>
      <c r="D12" s="142" t="s">
        <v>903</v>
      </c>
      <c r="E12" s="33">
        <v>20000</v>
      </c>
      <c r="F12" s="33">
        <v>20000</v>
      </c>
      <c r="G12" s="33">
        <v>20000</v>
      </c>
      <c r="H12" s="208" t="s">
        <v>880</v>
      </c>
      <c r="I12" s="132" t="s">
        <v>123</v>
      </c>
      <c r="J12" s="145" t="s">
        <v>67</v>
      </c>
    </row>
    <row r="13" spans="1:10" s="28" customFormat="1" ht="21" customHeight="1">
      <c r="A13" s="9"/>
      <c r="B13" s="11"/>
      <c r="C13" s="199" t="s">
        <v>1621</v>
      </c>
      <c r="D13" s="142"/>
      <c r="E13" s="145" t="s">
        <v>12</v>
      </c>
      <c r="F13" s="145" t="s">
        <v>12</v>
      </c>
      <c r="G13" s="145" t="s">
        <v>12</v>
      </c>
      <c r="H13" s="208" t="s">
        <v>1321</v>
      </c>
      <c r="I13" s="132" t="s">
        <v>988</v>
      </c>
      <c r="J13" s="145" t="s">
        <v>1323</v>
      </c>
    </row>
    <row r="14" spans="1:10" s="28" customFormat="1" ht="21" customHeight="1">
      <c r="A14" s="9"/>
      <c r="B14" s="11"/>
      <c r="C14" s="199"/>
      <c r="D14" s="142"/>
      <c r="E14" s="145"/>
      <c r="F14" s="145"/>
      <c r="G14" s="145"/>
      <c r="H14" s="208"/>
      <c r="I14" s="132"/>
      <c r="J14" s="9"/>
    </row>
    <row r="15" spans="1:10" s="28" customFormat="1" ht="21" customHeight="1">
      <c r="A15" s="145"/>
      <c r="B15" s="142"/>
      <c r="C15" s="142"/>
      <c r="D15" s="142"/>
      <c r="E15" s="145"/>
      <c r="F15" s="145"/>
      <c r="G15" s="145"/>
      <c r="H15" s="145"/>
      <c r="I15" s="142"/>
      <c r="J15" s="145"/>
    </row>
    <row r="16" spans="1:10" s="28" customFormat="1" ht="21" customHeight="1">
      <c r="A16" s="9">
        <v>3</v>
      </c>
      <c r="B16" s="11" t="s">
        <v>114</v>
      </c>
      <c r="C16" s="142" t="s">
        <v>989</v>
      </c>
      <c r="D16" s="142" t="s">
        <v>991</v>
      </c>
      <c r="E16" s="33">
        <v>50000</v>
      </c>
      <c r="F16" s="33">
        <v>50000</v>
      </c>
      <c r="G16" s="33">
        <v>50000</v>
      </c>
      <c r="H16" s="208" t="s">
        <v>880</v>
      </c>
      <c r="I16" s="142" t="s">
        <v>1003</v>
      </c>
      <c r="J16" s="145" t="s">
        <v>67</v>
      </c>
    </row>
    <row r="17" spans="1:10" s="28" customFormat="1" ht="21" customHeight="1">
      <c r="A17" s="9"/>
      <c r="B17" s="11" t="s">
        <v>115</v>
      </c>
      <c r="C17" s="142" t="s">
        <v>990</v>
      </c>
      <c r="D17" s="11"/>
      <c r="E17" s="9" t="s">
        <v>12</v>
      </c>
      <c r="F17" s="9" t="s">
        <v>12</v>
      </c>
      <c r="G17" s="9" t="s">
        <v>113</v>
      </c>
      <c r="H17" s="208" t="s">
        <v>1321</v>
      </c>
      <c r="I17" s="142" t="s">
        <v>1004</v>
      </c>
      <c r="J17" s="145" t="s">
        <v>1324</v>
      </c>
    </row>
    <row r="18" spans="1:10" s="28" customFormat="1" ht="21" customHeight="1">
      <c r="A18" s="9"/>
      <c r="B18" s="11"/>
      <c r="C18" s="11" t="s">
        <v>117</v>
      </c>
      <c r="D18" s="11"/>
      <c r="E18" s="11"/>
      <c r="F18" s="11"/>
      <c r="G18" s="11"/>
      <c r="H18" s="208"/>
      <c r="I18" s="142" t="s">
        <v>1005</v>
      </c>
      <c r="J18" s="11"/>
    </row>
    <row r="19" spans="1:10" s="28" customFormat="1" ht="21" customHeight="1">
      <c r="A19" s="9"/>
      <c r="B19" s="11"/>
      <c r="D19" s="11"/>
      <c r="E19" s="11"/>
      <c r="F19" s="11"/>
      <c r="G19" s="11"/>
      <c r="H19" s="145"/>
      <c r="I19" s="11"/>
      <c r="J19" s="11"/>
    </row>
    <row r="20" spans="1:10" s="28" customFormat="1" ht="21" customHeight="1">
      <c r="A20" s="145">
        <v>4</v>
      </c>
      <c r="B20" s="142" t="s">
        <v>119</v>
      </c>
      <c r="C20" s="142" t="s">
        <v>121</v>
      </c>
      <c r="D20" s="142" t="s">
        <v>1325</v>
      </c>
      <c r="E20" s="33">
        <v>20000</v>
      </c>
      <c r="F20" s="33">
        <v>20000</v>
      </c>
      <c r="G20" s="33">
        <v>20000</v>
      </c>
      <c r="H20" s="33" t="s">
        <v>1326</v>
      </c>
      <c r="I20" s="7" t="s">
        <v>1137</v>
      </c>
      <c r="J20" s="145" t="s">
        <v>67</v>
      </c>
    </row>
    <row r="21" spans="1:10" s="28" customFormat="1" ht="21" customHeight="1">
      <c r="A21" s="9"/>
      <c r="B21" s="9"/>
      <c r="C21" s="11" t="s">
        <v>122</v>
      </c>
      <c r="D21" s="11"/>
      <c r="E21" s="9" t="s">
        <v>12</v>
      </c>
      <c r="F21" s="9" t="s">
        <v>12</v>
      </c>
      <c r="G21" s="9" t="s">
        <v>12</v>
      </c>
      <c r="H21" s="145" t="s">
        <v>1129</v>
      </c>
      <c r="I21" s="7" t="s">
        <v>1138</v>
      </c>
      <c r="J21" s="145" t="s">
        <v>1323</v>
      </c>
    </row>
    <row r="22" spans="1:10" s="28" customFormat="1" ht="21" customHeight="1">
      <c r="A22" s="146"/>
      <c r="B22" s="146"/>
      <c r="C22" s="143" t="s">
        <v>120</v>
      </c>
      <c r="D22" s="143"/>
      <c r="E22" s="143"/>
      <c r="F22" s="143"/>
      <c r="G22" s="143"/>
      <c r="H22" s="146"/>
      <c r="I22" s="143"/>
      <c r="J22" s="143"/>
    </row>
    <row r="23" spans="1:10" s="28" customFormat="1" ht="21" customHeight="1">
      <c r="A23" s="35"/>
      <c r="B23" s="47"/>
      <c r="C23" s="47"/>
      <c r="D23" s="35" t="s">
        <v>560</v>
      </c>
      <c r="E23" s="47"/>
      <c r="F23" s="47"/>
      <c r="G23" s="47"/>
      <c r="H23" s="35"/>
      <c r="I23" s="47"/>
      <c r="J23" s="47"/>
    </row>
    <row r="24" spans="2:10" s="28" customFormat="1" ht="21" customHeight="1">
      <c r="B24" s="47"/>
      <c r="C24" s="47"/>
      <c r="D24" s="47"/>
      <c r="E24" s="47"/>
      <c r="F24" s="47"/>
      <c r="G24" s="47"/>
      <c r="H24" s="35"/>
      <c r="I24" s="47"/>
      <c r="J24" s="47"/>
    </row>
    <row r="25" spans="1:10" s="28" customFormat="1" ht="21" customHeight="1">
      <c r="A25" s="435" t="s">
        <v>2</v>
      </c>
      <c r="B25" s="435" t="s">
        <v>3</v>
      </c>
      <c r="C25" s="435" t="s">
        <v>4</v>
      </c>
      <c r="D25" s="144" t="s">
        <v>15</v>
      </c>
      <c r="E25" s="452" t="s">
        <v>630</v>
      </c>
      <c r="F25" s="453"/>
      <c r="G25" s="454"/>
      <c r="H25" s="109" t="s">
        <v>632</v>
      </c>
      <c r="I25" s="144" t="s">
        <v>5</v>
      </c>
      <c r="J25" s="144" t="s">
        <v>6</v>
      </c>
    </row>
    <row r="26" spans="1:10" s="28" customFormat="1" ht="21" customHeight="1">
      <c r="A26" s="436"/>
      <c r="B26" s="436"/>
      <c r="C26" s="436"/>
      <c r="D26" s="145" t="s">
        <v>637</v>
      </c>
      <c r="E26" s="144">
        <v>2559</v>
      </c>
      <c r="F26" s="144">
        <v>2560</v>
      </c>
      <c r="G26" s="144">
        <v>2561</v>
      </c>
      <c r="H26" s="145" t="s">
        <v>633</v>
      </c>
      <c r="I26" s="145" t="s">
        <v>7</v>
      </c>
      <c r="J26" s="145" t="s">
        <v>8</v>
      </c>
    </row>
    <row r="27" spans="1:10" s="28" customFormat="1" ht="21" customHeight="1">
      <c r="A27" s="437"/>
      <c r="B27" s="437"/>
      <c r="C27" s="437"/>
      <c r="D27" s="146"/>
      <c r="E27" s="146" t="s">
        <v>9</v>
      </c>
      <c r="F27" s="146" t="s">
        <v>9</v>
      </c>
      <c r="G27" s="146" t="s">
        <v>9</v>
      </c>
      <c r="H27" s="146"/>
      <c r="I27" s="112"/>
      <c r="J27" s="146"/>
    </row>
    <row r="28" spans="1:10" s="28" customFormat="1" ht="21" customHeight="1">
      <c r="A28" s="9">
        <v>5</v>
      </c>
      <c r="B28" s="142" t="s">
        <v>1535</v>
      </c>
      <c r="C28" s="142" t="s">
        <v>992</v>
      </c>
      <c r="D28" s="142" t="s">
        <v>1327</v>
      </c>
      <c r="E28" s="33" t="s">
        <v>14</v>
      </c>
      <c r="F28" s="33">
        <v>10000</v>
      </c>
      <c r="G28" s="33">
        <v>10000</v>
      </c>
      <c r="H28" s="33" t="s">
        <v>1329</v>
      </c>
      <c r="I28" s="7" t="s">
        <v>1139</v>
      </c>
      <c r="J28" s="145" t="s">
        <v>67</v>
      </c>
    </row>
    <row r="29" spans="1:10" s="28" customFormat="1" ht="21" customHeight="1">
      <c r="A29" s="9"/>
      <c r="B29" s="132" t="s">
        <v>87</v>
      </c>
      <c r="C29" s="11" t="s">
        <v>124</v>
      </c>
      <c r="D29" s="142" t="s">
        <v>1328</v>
      </c>
      <c r="E29" s="9"/>
      <c r="F29" s="9" t="s">
        <v>12</v>
      </c>
      <c r="G29" s="145" t="s">
        <v>12</v>
      </c>
      <c r="H29" s="145" t="s">
        <v>1330</v>
      </c>
      <c r="I29" s="142" t="s">
        <v>1141</v>
      </c>
      <c r="J29" s="145" t="s">
        <v>1333</v>
      </c>
    </row>
    <row r="30" spans="1:10" s="28" customFormat="1" ht="21" customHeight="1">
      <c r="A30" s="9"/>
      <c r="B30" s="9"/>
      <c r="C30" s="142" t="s">
        <v>993</v>
      </c>
      <c r="D30" s="11"/>
      <c r="E30" s="33"/>
      <c r="F30" s="11"/>
      <c r="G30" s="11"/>
      <c r="H30" s="145"/>
      <c r="I30" s="142" t="s">
        <v>1140</v>
      </c>
      <c r="J30" s="11"/>
    </row>
    <row r="31" spans="1:10" s="28" customFormat="1" ht="21" customHeight="1">
      <c r="A31" s="9"/>
      <c r="B31" s="9"/>
      <c r="C31" s="11" t="s">
        <v>125</v>
      </c>
      <c r="D31" s="11"/>
      <c r="E31" s="9"/>
      <c r="F31" s="11"/>
      <c r="G31" s="11"/>
      <c r="H31" s="145"/>
      <c r="I31" s="11"/>
      <c r="J31" s="11"/>
    </row>
    <row r="32" spans="1:10" s="28" customFormat="1" ht="21" customHeight="1">
      <c r="A32" s="9"/>
      <c r="B32" s="9"/>
      <c r="C32" s="11"/>
      <c r="D32" s="11"/>
      <c r="E32" s="11"/>
      <c r="F32" s="11"/>
      <c r="G32" s="11"/>
      <c r="H32" s="145"/>
      <c r="I32" s="11"/>
      <c r="J32" s="11"/>
    </row>
    <row r="33" spans="1:10" s="28" customFormat="1" ht="21" customHeight="1">
      <c r="A33" s="9">
        <v>6</v>
      </c>
      <c r="B33" s="11" t="s">
        <v>126</v>
      </c>
      <c r="C33" s="11" t="s">
        <v>127</v>
      </c>
      <c r="D33" s="142" t="s">
        <v>994</v>
      </c>
      <c r="E33" s="9" t="s">
        <v>14</v>
      </c>
      <c r="F33" s="33">
        <v>30000</v>
      </c>
      <c r="G33" s="33">
        <v>30000</v>
      </c>
      <c r="H33" s="208" t="s">
        <v>1331</v>
      </c>
      <c r="I33" s="11" t="s">
        <v>130</v>
      </c>
      <c r="J33" s="9" t="s">
        <v>63</v>
      </c>
    </row>
    <row r="34" spans="1:10" s="28" customFormat="1" ht="21" customHeight="1">
      <c r="A34" s="9"/>
      <c r="B34" s="9"/>
      <c r="C34" s="11" t="s">
        <v>128</v>
      </c>
      <c r="D34" s="11"/>
      <c r="E34" s="11"/>
      <c r="F34" s="9" t="s">
        <v>12</v>
      </c>
      <c r="G34" s="9" t="s">
        <v>12</v>
      </c>
      <c r="H34" s="208" t="s">
        <v>1332</v>
      </c>
      <c r="I34" s="11" t="s">
        <v>118</v>
      </c>
      <c r="J34" s="145" t="s">
        <v>1622</v>
      </c>
    </row>
    <row r="35" spans="1:10" s="28" customFormat="1" ht="21" customHeight="1">
      <c r="A35" s="9"/>
      <c r="B35" s="9"/>
      <c r="C35" s="11" t="s">
        <v>129</v>
      </c>
      <c r="D35" s="11"/>
      <c r="E35" s="11"/>
      <c r="F35" s="11"/>
      <c r="G35" s="11"/>
      <c r="H35" s="208"/>
      <c r="I35" s="11"/>
      <c r="J35" s="11"/>
    </row>
    <row r="36" spans="1:10" s="28" customFormat="1" ht="21" customHeight="1">
      <c r="A36" s="9"/>
      <c r="B36" s="9"/>
      <c r="C36" s="11"/>
      <c r="D36" s="11"/>
      <c r="E36" s="11"/>
      <c r="F36" s="11"/>
      <c r="G36" s="11"/>
      <c r="H36" s="145"/>
      <c r="I36" s="11"/>
      <c r="J36" s="11"/>
    </row>
    <row r="37" spans="1:10" s="28" customFormat="1" ht="21" customHeight="1">
      <c r="A37" s="9">
        <v>7</v>
      </c>
      <c r="B37" s="11" t="s">
        <v>131</v>
      </c>
      <c r="C37" s="142" t="s">
        <v>995</v>
      </c>
      <c r="D37" s="142" t="s">
        <v>857</v>
      </c>
      <c r="E37" s="9" t="s">
        <v>14</v>
      </c>
      <c r="F37" s="33">
        <v>40000</v>
      </c>
      <c r="G37" s="33">
        <v>40000</v>
      </c>
      <c r="H37" s="208" t="s">
        <v>1289</v>
      </c>
      <c r="I37" s="11" t="s">
        <v>134</v>
      </c>
      <c r="J37" s="9" t="s">
        <v>63</v>
      </c>
    </row>
    <row r="38" spans="1:10" s="28" customFormat="1" ht="21" customHeight="1">
      <c r="A38" s="9"/>
      <c r="B38" s="11"/>
      <c r="C38" s="11" t="s">
        <v>132</v>
      </c>
      <c r="D38" s="11"/>
      <c r="E38" s="11"/>
      <c r="F38" s="9" t="s">
        <v>12</v>
      </c>
      <c r="G38" s="9" t="s">
        <v>12</v>
      </c>
      <c r="H38" s="208"/>
      <c r="I38" s="11" t="s">
        <v>133</v>
      </c>
      <c r="J38" s="145" t="s">
        <v>1623</v>
      </c>
    </row>
    <row r="39" spans="1:10" s="28" customFormat="1" ht="21" customHeight="1">
      <c r="A39" s="9"/>
      <c r="B39" s="9"/>
      <c r="C39" s="11"/>
      <c r="D39" s="11"/>
      <c r="E39" s="9"/>
      <c r="F39" s="9"/>
      <c r="G39" s="9"/>
      <c r="H39" s="208"/>
      <c r="I39" s="11"/>
      <c r="J39" s="11"/>
    </row>
    <row r="40" spans="1:10" s="28" customFormat="1" ht="21" customHeight="1">
      <c r="A40" s="145"/>
      <c r="B40" s="145"/>
      <c r="C40" s="142"/>
      <c r="D40" s="142"/>
      <c r="E40" s="145"/>
      <c r="F40" s="145"/>
      <c r="G40" s="145"/>
      <c r="H40" s="208"/>
      <c r="I40" s="142"/>
      <c r="J40" s="142"/>
    </row>
    <row r="41" spans="1:10" s="28" customFormat="1" ht="21" customHeight="1">
      <c r="A41" s="9">
        <v>8</v>
      </c>
      <c r="B41" s="11" t="s">
        <v>135</v>
      </c>
      <c r="C41" s="11" t="s">
        <v>137</v>
      </c>
      <c r="D41" s="142" t="s">
        <v>996</v>
      </c>
      <c r="E41" s="33">
        <v>100000</v>
      </c>
      <c r="F41" s="33">
        <v>100000</v>
      </c>
      <c r="G41" s="33">
        <v>100000</v>
      </c>
      <c r="H41" s="208" t="s">
        <v>1289</v>
      </c>
      <c r="I41" s="142" t="s">
        <v>997</v>
      </c>
      <c r="J41" s="9" t="s">
        <v>63</v>
      </c>
    </row>
    <row r="42" spans="1:10" s="28" customFormat="1" ht="21" customHeight="1">
      <c r="A42" s="9"/>
      <c r="B42" s="11" t="s">
        <v>136</v>
      </c>
      <c r="C42" s="11" t="s">
        <v>138</v>
      </c>
      <c r="D42" s="11"/>
      <c r="E42" s="9" t="s">
        <v>12</v>
      </c>
      <c r="F42" s="9" t="s">
        <v>12</v>
      </c>
      <c r="G42" s="9" t="s">
        <v>12</v>
      </c>
      <c r="H42" s="145"/>
      <c r="I42" s="142" t="s">
        <v>998</v>
      </c>
      <c r="J42" s="145" t="s">
        <v>1624</v>
      </c>
    </row>
    <row r="43" spans="1:10" s="28" customFormat="1" ht="21" customHeight="1">
      <c r="A43" s="9"/>
      <c r="B43" s="11"/>
      <c r="C43" s="11"/>
      <c r="D43" s="11"/>
      <c r="E43" s="11"/>
      <c r="F43" s="11"/>
      <c r="G43" s="11"/>
      <c r="H43" s="145"/>
      <c r="I43" s="11"/>
      <c r="J43" s="11"/>
    </row>
    <row r="44" spans="1:10" s="28" customFormat="1" ht="21" customHeight="1">
      <c r="A44" s="9">
        <v>9</v>
      </c>
      <c r="B44" s="11" t="s">
        <v>139</v>
      </c>
      <c r="C44" s="11" t="s">
        <v>143</v>
      </c>
      <c r="D44" s="142" t="s">
        <v>1000</v>
      </c>
      <c r="E44" s="33">
        <v>300000</v>
      </c>
      <c r="F44" s="33">
        <v>200000</v>
      </c>
      <c r="G44" s="33">
        <v>200000</v>
      </c>
      <c r="H44" s="33" t="s">
        <v>1334</v>
      </c>
      <c r="I44" s="7" t="s">
        <v>1134</v>
      </c>
      <c r="J44" s="145" t="s">
        <v>67</v>
      </c>
    </row>
    <row r="45" spans="1:10" s="28" customFormat="1" ht="21" customHeight="1">
      <c r="A45" s="9"/>
      <c r="B45" s="11" t="s">
        <v>140</v>
      </c>
      <c r="C45" s="11" t="s">
        <v>141</v>
      </c>
      <c r="D45" s="11"/>
      <c r="E45" s="145" t="s">
        <v>12</v>
      </c>
      <c r="F45" s="9" t="s">
        <v>12</v>
      </c>
      <c r="G45" s="9" t="s">
        <v>12</v>
      </c>
      <c r="H45" s="145" t="s">
        <v>1001</v>
      </c>
      <c r="I45" s="132" t="s">
        <v>1135</v>
      </c>
      <c r="J45" s="145" t="s">
        <v>1324</v>
      </c>
    </row>
    <row r="46" spans="1:10" s="28" customFormat="1" ht="21" customHeight="1">
      <c r="A46" s="146"/>
      <c r="B46" s="143"/>
      <c r="C46" s="143" t="s">
        <v>142</v>
      </c>
      <c r="D46" s="143"/>
      <c r="E46" s="143"/>
      <c r="F46" s="143"/>
      <c r="G46" s="143"/>
      <c r="H46" s="146" t="s">
        <v>1002</v>
      </c>
      <c r="I46" s="143"/>
      <c r="J46" s="143"/>
    </row>
    <row r="47" spans="1:10" s="28" customFormat="1" ht="21" customHeight="1">
      <c r="A47" s="34"/>
      <c r="B47" s="46"/>
      <c r="C47" s="46"/>
      <c r="D47" s="46"/>
      <c r="E47" s="46"/>
      <c r="F47" s="46"/>
      <c r="G47" s="46"/>
      <c r="H47" s="34"/>
      <c r="I47" s="46"/>
      <c r="J47" s="46"/>
    </row>
    <row r="48" spans="1:10" s="28" customFormat="1" ht="21" customHeight="1">
      <c r="A48" s="35"/>
      <c r="B48" s="47"/>
      <c r="C48" s="47"/>
      <c r="D48" s="35" t="s">
        <v>1009</v>
      </c>
      <c r="E48" s="47"/>
      <c r="F48" s="47"/>
      <c r="G48" s="47"/>
      <c r="H48" s="35"/>
      <c r="I48" s="47"/>
      <c r="J48" s="47"/>
    </row>
    <row r="49" spans="1:10" s="28" customFormat="1" ht="21" customHeight="1">
      <c r="A49" s="35"/>
      <c r="B49" s="47"/>
      <c r="C49" s="47"/>
      <c r="D49" s="47"/>
      <c r="E49" s="47"/>
      <c r="F49" s="47"/>
      <c r="G49" s="47"/>
      <c r="H49" s="35"/>
      <c r="I49" s="47"/>
      <c r="J49" s="47"/>
    </row>
    <row r="50" spans="1:10" s="28" customFormat="1" ht="21" customHeight="1">
      <c r="A50" s="435" t="s">
        <v>2</v>
      </c>
      <c r="B50" s="435" t="s">
        <v>3</v>
      </c>
      <c r="C50" s="435" t="s">
        <v>4</v>
      </c>
      <c r="D50" s="144" t="s">
        <v>15</v>
      </c>
      <c r="E50" s="452" t="s">
        <v>630</v>
      </c>
      <c r="F50" s="453"/>
      <c r="G50" s="454"/>
      <c r="H50" s="109" t="s">
        <v>632</v>
      </c>
      <c r="I50" s="144" t="s">
        <v>5</v>
      </c>
      <c r="J50" s="144" t="s">
        <v>6</v>
      </c>
    </row>
    <row r="51" spans="1:10" s="28" customFormat="1" ht="21" customHeight="1">
      <c r="A51" s="436"/>
      <c r="B51" s="436"/>
      <c r="C51" s="436"/>
      <c r="D51" s="145" t="s">
        <v>637</v>
      </c>
      <c r="E51" s="144">
        <v>2559</v>
      </c>
      <c r="F51" s="144">
        <v>2560</v>
      </c>
      <c r="G51" s="144">
        <v>2561</v>
      </c>
      <c r="H51" s="145" t="s">
        <v>633</v>
      </c>
      <c r="I51" s="145" t="s">
        <v>7</v>
      </c>
      <c r="J51" s="145" t="s">
        <v>8</v>
      </c>
    </row>
    <row r="52" spans="1:10" s="28" customFormat="1" ht="21" customHeight="1">
      <c r="A52" s="437"/>
      <c r="B52" s="437"/>
      <c r="C52" s="437"/>
      <c r="D52" s="146"/>
      <c r="E52" s="146" t="s">
        <v>9</v>
      </c>
      <c r="F52" s="146" t="s">
        <v>9</v>
      </c>
      <c r="G52" s="146" t="s">
        <v>9</v>
      </c>
      <c r="H52" s="146"/>
      <c r="I52" s="112"/>
      <c r="J52" s="146"/>
    </row>
    <row r="53" spans="1:10" s="28" customFormat="1" ht="21" customHeight="1">
      <c r="A53" s="9">
        <v>10</v>
      </c>
      <c r="B53" s="11" t="s">
        <v>144</v>
      </c>
      <c r="C53" s="11" t="s">
        <v>149</v>
      </c>
      <c r="D53" s="11" t="s">
        <v>623</v>
      </c>
      <c r="E53" s="33">
        <v>10000</v>
      </c>
      <c r="F53" s="9" t="s">
        <v>14</v>
      </c>
      <c r="G53" s="9" t="s">
        <v>14</v>
      </c>
      <c r="H53" s="208" t="s">
        <v>812</v>
      </c>
      <c r="I53" s="11" t="s">
        <v>152</v>
      </c>
      <c r="J53" s="145" t="s">
        <v>67</v>
      </c>
    </row>
    <row r="54" spans="1:10" s="28" customFormat="1" ht="21" customHeight="1">
      <c r="A54" s="9"/>
      <c r="B54" s="11"/>
      <c r="C54" s="11" t="s">
        <v>146</v>
      </c>
      <c r="D54" s="11" t="s">
        <v>150</v>
      </c>
      <c r="E54" s="9" t="s">
        <v>151</v>
      </c>
      <c r="F54" s="11"/>
      <c r="G54" s="11"/>
      <c r="H54" s="208" t="s">
        <v>813</v>
      </c>
      <c r="I54" s="11" t="s">
        <v>153</v>
      </c>
      <c r="J54" s="145" t="s">
        <v>1333</v>
      </c>
    </row>
    <row r="55" spans="1:10" s="28" customFormat="1" ht="21" customHeight="1">
      <c r="A55" s="9"/>
      <c r="B55" s="11"/>
      <c r="C55" s="11" t="s">
        <v>147</v>
      </c>
      <c r="D55" s="11"/>
      <c r="E55" s="11"/>
      <c r="F55" s="11"/>
      <c r="G55" s="11"/>
      <c r="H55" s="208"/>
      <c r="I55" s="11" t="s">
        <v>145</v>
      </c>
      <c r="J55" s="11"/>
    </row>
    <row r="56" spans="1:10" s="28" customFormat="1" ht="21" customHeight="1">
      <c r="A56" s="9"/>
      <c r="B56" s="11"/>
      <c r="C56" s="11" t="s">
        <v>148</v>
      </c>
      <c r="D56" s="11"/>
      <c r="E56" s="11"/>
      <c r="F56" s="11"/>
      <c r="G56" s="11"/>
      <c r="H56" s="145"/>
      <c r="I56" s="11"/>
      <c r="J56" s="11"/>
    </row>
    <row r="57" spans="1:10" s="28" customFormat="1" ht="21" customHeight="1">
      <c r="A57" s="9"/>
      <c r="B57" s="11"/>
      <c r="C57" s="11"/>
      <c r="D57" s="11"/>
      <c r="E57" s="11"/>
      <c r="F57" s="11"/>
      <c r="G57" s="11"/>
      <c r="H57" s="145"/>
      <c r="I57" s="11"/>
      <c r="J57" s="11"/>
    </row>
    <row r="58" spans="1:10" s="28" customFormat="1" ht="21" customHeight="1">
      <c r="A58" s="9">
        <v>11</v>
      </c>
      <c r="B58" s="11" t="s">
        <v>727</v>
      </c>
      <c r="C58" s="11" t="s">
        <v>728</v>
      </c>
      <c r="D58" s="142" t="s">
        <v>1008</v>
      </c>
      <c r="E58" s="33">
        <v>40000</v>
      </c>
      <c r="F58" s="33">
        <v>40000</v>
      </c>
      <c r="G58" s="33">
        <v>40000</v>
      </c>
      <c r="H58" s="208" t="s">
        <v>876</v>
      </c>
      <c r="I58" s="132" t="s">
        <v>1007</v>
      </c>
      <c r="J58" s="145" t="s">
        <v>67</v>
      </c>
    </row>
    <row r="59" spans="1:10" s="28" customFormat="1" ht="21" customHeight="1">
      <c r="A59" s="9"/>
      <c r="B59" s="11"/>
      <c r="C59" s="11" t="s">
        <v>737</v>
      </c>
      <c r="D59" s="11"/>
      <c r="E59" s="9" t="s">
        <v>12</v>
      </c>
      <c r="F59" s="145" t="s">
        <v>12</v>
      </c>
      <c r="G59" s="145" t="s">
        <v>12</v>
      </c>
      <c r="H59" s="145" t="s">
        <v>564</v>
      </c>
      <c r="I59" s="132" t="s">
        <v>938</v>
      </c>
      <c r="J59" s="145" t="s">
        <v>1339</v>
      </c>
    </row>
    <row r="60" spans="1:10" s="28" customFormat="1" ht="21" customHeight="1">
      <c r="A60" s="9"/>
      <c r="B60" s="11"/>
      <c r="C60" s="11" t="s">
        <v>736</v>
      </c>
      <c r="D60" s="11"/>
      <c r="E60" s="11"/>
      <c r="F60" s="11"/>
      <c r="G60" s="11"/>
      <c r="H60" s="145"/>
      <c r="I60" s="11"/>
      <c r="J60" s="11"/>
    </row>
    <row r="61" spans="1:10" s="28" customFormat="1" ht="21" customHeight="1">
      <c r="A61" s="145"/>
      <c r="B61" s="142"/>
      <c r="C61" s="142" t="s">
        <v>735</v>
      </c>
      <c r="D61" s="142"/>
      <c r="E61" s="142"/>
      <c r="F61" s="142"/>
      <c r="G61" s="142"/>
      <c r="H61" s="145"/>
      <c r="I61" s="142"/>
      <c r="J61" s="142"/>
    </row>
    <row r="62" spans="1:10" s="28" customFormat="1" ht="21" customHeight="1">
      <c r="A62" s="145"/>
      <c r="B62" s="142"/>
      <c r="C62" s="142"/>
      <c r="D62" s="142"/>
      <c r="E62" s="142"/>
      <c r="F62" s="142"/>
      <c r="G62" s="142"/>
      <c r="H62" s="145"/>
      <c r="I62" s="142"/>
      <c r="J62" s="142"/>
    </row>
    <row r="63" spans="1:10" s="28" customFormat="1" ht="21" customHeight="1">
      <c r="A63" s="145">
        <v>12</v>
      </c>
      <c r="B63" s="142" t="s">
        <v>1057</v>
      </c>
      <c r="C63" s="142" t="s">
        <v>1059</v>
      </c>
      <c r="D63" s="142" t="s">
        <v>1058</v>
      </c>
      <c r="E63" s="33">
        <v>10000</v>
      </c>
      <c r="F63" s="33" t="s">
        <v>14</v>
      </c>
      <c r="G63" s="33" t="s">
        <v>14</v>
      </c>
      <c r="H63" s="33" t="s">
        <v>1063</v>
      </c>
      <c r="I63" s="142" t="s">
        <v>1061</v>
      </c>
      <c r="J63" s="145" t="s">
        <v>67</v>
      </c>
    </row>
    <row r="64" spans="1:10" s="28" customFormat="1" ht="21" customHeight="1">
      <c r="A64" s="145"/>
      <c r="B64" s="142" t="s">
        <v>1056</v>
      </c>
      <c r="C64" s="142" t="s">
        <v>1060</v>
      </c>
      <c r="D64" s="142"/>
      <c r="E64" s="145" t="s">
        <v>12</v>
      </c>
      <c r="F64" s="145"/>
      <c r="G64" s="145"/>
      <c r="H64" s="145"/>
      <c r="I64" s="142" t="s">
        <v>1062</v>
      </c>
      <c r="J64" s="145" t="s">
        <v>1333</v>
      </c>
    </row>
    <row r="65" spans="1:10" s="28" customFormat="1" ht="21" customHeight="1">
      <c r="A65" s="146"/>
      <c r="B65" s="143"/>
      <c r="C65" s="143"/>
      <c r="D65" s="143"/>
      <c r="E65" s="143"/>
      <c r="F65" s="143"/>
      <c r="G65" s="143"/>
      <c r="H65" s="146"/>
      <c r="I65" s="143"/>
      <c r="J65" s="143"/>
    </row>
    <row r="66" spans="1:10" s="28" customFormat="1" ht="21" customHeight="1">
      <c r="A66" s="35"/>
      <c r="B66" s="47"/>
      <c r="C66" s="47"/>
      <c r="D66" s="47"/>
      <c r="E66" s="47"/>
      <c r="F66" s="47"/>
      <c r="G66" s="47"/>
      <c r="H66" s="35"/>
      <c r="I66" s="47"/>
      <c r="J66" s="47"/>
    </row>
    <row r="67" spans="1:8" s="28" customFormat="1" ht="21" customHeight="1">
      <c r="A67" s="29"/>
      <c r="D67" s="29" t="s">
        <v>561</v>
      </c>
      <c r="H67" s="29"/>
    </row>
    <row r="68" spans="1:10" s="28" customFormat="1" ht="21" customHeight="1">
      <c r="A68" s="51"/>
      <c r="B68" s="59"/>
      <c r="C68" s="59"/>
      <c r="D68" s="59"/>
      <c r="E68" s="59"/>
      <c r="F68" s="59"/>
      <c r="G68" s="59"/>
      <c r="H68" s="44"/>
      <c r="I68" s="59"/>
      <c r="J68" s="59"/>
    </row>
    <row r="69" spans="1:10" s="28" customFormat="1" ht="21" customHeight="1">
      <c r="A69" s="51"/>
      <c r="B69" s="59"/>
      <c r="C69" s="59"/>
      <c r="D69" s="59"/>
      <c r="E69" s="59"/>
      <c r="F69" s="59"/>
      <c r="G69" s="59"/>
      <c r="H69" s="44"/>
      <c r="I69" s="59"/>
      <c r="J69" s="59"/>
    </row>
    <row r="70" spans="1:10" s="28" customFormat="1" ht="21" customHeight="1">
      <c r="A70" s="59"/>
      <c r="B70" s="59"/>
      <c r="C70" s="59"/>
      <c r="D70" s="59"/>
      <c r="E70" s="59"/>
      <c r="F70" s="59"/>
      <c r="G70" s="59"/>
      <c r="H70" s="44"/>
      <c r="I70" s="59"/>
      <c r="J70" s="59"/>
    </row>
    <row r="71" spans="1:10" s="28" customFormat="1" ht="21" customHeight="1">
      <c r="A71" s="59"/>
      <c r="B71" s="59"/>
      <c r="C71" s="59"/>
      <c r="D71" s="59"/>
      <c r="E71" s="59"/>
      <c r="F71" s="59"/>
      <c r="G71" s="59"/>
      <c r="H71" s="44"/>
      <c r="I71" s="59"/>
      <c r="J71" s="59"/>
    </row>
    <row r="72" spans="1:10" s="28" customFormat="1" ht="21" customHeight="1">
      <c r="A72" s="59"/>
      <c r="B72" s="59"/>
      <c r="C72" s="59"/>
      <c r="D72" s="59"/>
      <c r="E72" s="59"/>
      <c r="F72" s="59"/>
      <c r="G72" s="59"/>
      <c r="H72" s="44"/>
      <c r="I72" s="59"/>
      <c r="J72" s="59"/>
    </row>
    <row r="73" spans="1:10" s="28" customFormat="1" ht="21" customHeight="1">
      <c r="A73" s="59"/>
      <c r="B73" s="59"/>
      <c r="C73" s="59"/>
      <c r="D73" s="59"/>
      <c r="E73" s="59"/>
      <c r="F73" s="59"/>
      <c r="G73" s="59"/>
      <c r="H73" s="44"/>
      <c r="I73" s="59"/>
      <c r="J73" s="59"/>
    </row>
    <row r="74" s="59" customFormat="1" ht="21" customHeight="1">
      <c r="H74" s="44"/>
    </row>
    <row r="75" s="59" customFormat="1" ht="21" customHeight="1">
      <c r="H75" s="44"/>
    </row>
    <row r="76" s="59" customFormat="1" ht="21" customHeight="1">
      <c r="H76" s="44"/>
    </row>
    <row r="77" s="59" customFormat="1" ht="21" customHeight="1">
      <c r="H77" s="44"/>
    </row>
    <row r="78" s="59" customFormat="1" ht="21" customHeight="1">
      <c r="H78" s="44"/>
    </row>
    <row r="79" s="59" customFormat="1" ht="21" customHeight="1">
      <c r="H79" s="44"/>
    </row>
    <row r="80" s="59" customFormat="1" ht="21" customHeight="1">
      <c r="H80" s="44"/>
    </row>
    <row r="81" s="59" customFormat="1" ht="21" customHeight="1">
      <c r="H81" s="44"/>
    </row>
    <row r="82" s="59" customFormat="1" ht="21" customHeight="1">
      <c r="H82" s="44"/>
    </row>
    <row r="83" s="59" customFormat="1" ht="21" customHeight="1">
      <c r="H83" s="44"/>
    </row>
    <row r="84" s="59" customFormat="1" ht="21" customHeight="1">
      <c r="H84" s="44"/>
    </row>
    <row r="85" s="59" customFormat="1" ht="21" customHeight="1">
      <c r="H85" s="44"/>
    </row>
    <row r="86" s="59" customFormat="1" ht="21" customHeight="1">
      <c r="H86" s="44"/>
    </row>
    <row r="87" s="59" customFormat="1" ht="21" customHeight="1">
      <c r="H87" s="44"/>
    </row>
    <row r="88" s="59" customFormat="1" ht="21" customHeight="1">
      <c r="H88" s="44"/>
    </row>
    <row r="89" s="59" customFormat="1" ht="21" customHeight="1">
      <c r="H89" s="44"/>
    </row>
    <row r="90" s="59" customFormat="1" ht="21" customHeight="1">
      <c r="H90" s="44"/>
    </row>
    <row r="91" s="59" customFormat="1" ht="21" customHeight="1">
      <c r="H91" s="44"/>
    </row>
    <row r="92" s="59" customFormat="1" ht="21" customHeight="1">
      <c r="H92" s="44"/>
    </row>
    <row r="93" s="59" customFormat="1" ht="21" customHeight="1">
      <c r="H93" s="44"/>
    </row>
    <row r="94" s="59" customFormat="1" ht="21" customHeight="1">
      <c r="H94" s="44"/>
    </row>
    <row r="95" s="59" customFormat="1" ht="21" customHeight="1">
      <c r="H95" s="44"/>
    </row>
    <row r="96" s="59" customFormat="1" ht="21" customHeight="1">
      <c r="H96" s="44"/>
    </row>
    <row r="97" s="59" customFormat="1" ht="21" customHeight="1">
      <c r="H97" s="44"/>
    </row>
    <row r="98" s="59" customFormat="1" ht="21" customHeight="1">
      <c r="H98" s="44"/>
    </row>
    <row r="99" s="59" customFormat="1" ht="21" customHeight="1">
      <c r="H99" s="44"/>
    </row>
    <row r="100" s="59" customFormat="1" ht="21" customHeight="1">
      <c r="H100" s="44"/>
    </row>
    <row r="101" s="59" customFormat="1" ht="21" customHeight="1">
      <c r="H101" s="44"/>
    </row>
    <row r="102" s="59" customFormat="1" ht="21" customHeight="1">
      <c r="H102" s="44"/>
    </row>
    <row r="103" s="59" customFormat="1" ht="21" customHeight="1">
      <c r="H103" s="44"/>
    </row>
    <row r="104" s="59" customFormat="1" ht="21" customHeight="1">
      <c r="H104" s="44"/>
    </row>
    <row r="105" s="59" customFormat="1" ht="21" customHeight="1">
      <c r="H105" s="44"/>
    </row>
    <row r="106" s="59" customFormat="1" ht="21" customHeight="1">
      <c r="H106" s="44"/>
    </row>
    <row r="107" s="59" customFormat="1" ht="21" customHeight="1">
      <c r="H107" s="44"/>
    </row>
    <row r="108" s="59" customFormat="1" ht="21" customHeight="1">
      <c r="H108" s="44"/>
    </row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</sheetData>
  <sheetProtection/>
  <mergeCells count="13">
    <mergeCell ref="A50:A52"/>
    <mergeCell ref="B50:B52"/>
    <mergeCell ref="C50:C52"/>
    <mergeCell ref="E50:G50"/>
    <mergeCell ref="A1:J1"/>
    <mergeCell ref="A4:A6"/>
    <mergeCell ref="B4:B6"/>
    <mergeCell ref="C4:C6"/>
    <mergeCell ref="E4:G4"/>
    <mergeCell ref="A25:A27"/>
    <mergeCell ref="B25:B27"/>
    <mergeCell ref="C25:C27"/>
    <mergeCell ref="E25:G25"/>
  </mergeCells>
  <printOptions horizontalCentered="1"/>
  <pageMargins left="0.29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15"/>
  <sheetViews>
    <sheetView view="pageBreakPreview" zoomScaleNormal="90" zoomScaleSheetLayoutView="100" zoomScalePageLayoutView="0" workbookViewId="0" topLeftCell="A1">
      <selection activeCell="I15" sqref="I15:I17"/>
    </sheetView>
  </sheetViews>
  <sheetFormatPr defaultColWidth="9.140625" defaultRowHeight="15"/>
  <cols>
    <col min="1" max="1" width="3.421875" style="1" customWidth="1"/>
    <col min="2" max="2" width="19.00390625" style="1" customWidth="1"/>
    <col min="3" max="3" width="24.57421875" style="1" customWidth="1"/>
    <col min="4" max="4" width="24.421875" style="1" customWidth="1"/>
    <col min="5" max="5" width="8.00390625" style="1" customWidth="1"/>
    <col min="6" max="6" width="7.7109375" style="1" customWidth="1"/>
    <col min="7" max="7" width="7.8515625" style="1" customWidth="1"/>
    <col min="8" max="8" width="10.28125" style="44" customWidth="1"/>
    <col min="9" max="9" width="18.00390625" style="1" customWidth="1"/>
    <col min="10" max="10" width="10.140625" style="1" customWidth="1"/>
    <col min="11" max="11" width="4.57421875" style="1" customWidth="1"/>
    <col min="12" max="16384" width="9.00390625" style="1" customWidth="1"/>
  </cols>
  <sheetData>
    <row r="1" spans="2:10" ht="22.5">
      <c r="B1" s="73" t="s">
        <v>94</v>
      </c>
      <c r="C1" s="4"/>
      <c r="D1" s="4"/>
      <c r="E1" s="4"/>
      <c r="F1" s="4"/>
      <c r="G1" s="4"/>
      <c r="H1" s="226"/>
      <c r="I1" s="4"/>
      <c r="J1" s="4"/>
    </row>
    <row r="2" spans="1:10" s="7" customFormat="1" ht="21" customHeight="1">
      <c r="A2" s="435" t="s">
        <v>2</v>
      </c>
      <c r="B2" s="435" t="s">
        <v>3</v>
      </c>
      <c r="C2" s="435" t="s">
        <v>4</v>
      </c>
      <c r="D2" s="138" t="s">
        <v>15</v>
      </c>
      <c r="E2" s="439" t="s">
        <v>630</v>
      </c>
      <c r="F2" s="440"/>
      <c r="G2" s="441"/>
      <c r="H2" s="74" t="s">
        <v>632</v>
      </c>
      <c r="I2" s="144" t="s">
        <v>5</v>
      </c>
      <c r="J2" s="138" t="s">
        <v>6</v>
      </c>
    </row>
    <row r="3" spans="1:14" s="7" customFormat="1" ht="21" customHeight="1">
      <c r="A3" s="436"/>
      <c r="B3" s="436"/>
      <c r="C3" s="436"/>
      <c r="D3" s="139" t="s">
        <v>637</v>
      </c>
      <c r="E3" s="144">
        <v>2559</v>
      </c>
      <c r="F3" s="144">
        <v>2560</v>
      </c>
      <c r="G3" s="144">
        <v>2561</v>
      </c>
      <c r="H3" s="145" t="s">
        <v>633</v>
      </c>
      <c r="I3" s="145" t="s">
        <v>7</v>
      </c>
      <c r="J3" s="139" t="s">
        <v>8</v>
      </c>
      <c r="L3" s="82">
        <v>58</v>
      </c>
      <c r="M3" s="82">
        <v>59</v>
      </c>
      <c r="N3" s="82">
        <v>60</v>
      </c>
    </row>
    <row r="4" spans="1:14" s="7" customFormat="1" ht="21" customHeight="1">
      <c r="A4" s="437"/>
      <c r="B4" s="437"/>
      <c r="C4" s="437"/>
      <c r="D4" s="140"/>
      <c r="E4" s="146" t="s">
        <v>9</v>
      </c>
      <c r="F4" s="146" t="s">
        <v>9</v>
      </c>
      <c r="G4" s="146" t="s">
        <v>9</v>
      </c>
      <c r="H4" s="146"/>
      <c r="I4" s="143"/>
      <c r="J4" s="140"/>
      <c r="L4" s="83">
        <f>E5+E9+E15</f>
        <v>1170000</v>
      </c>
      <c r="M4" s="83">
        <f>F5+F9+F12+F15</f>
        <v>1190000</v>
      </c>
      <c r="N4" s="83">
        <f>G5+G9+G12+G15</f>
        <v>1190000</v>
      </c>
    </row>
    <row r="5" spans="1:14" s="7" customFormat="1" ht="21" customHeight="1">
      <c r="A5" s="9">
        <v>1</v>
      </c>
      <c r="B5" s="32" t="s">
        <v>95</v>
      </c>
      <c r="C5" s="32" t="s">
        <v>98</v>
      </c>
      <c r="D5" s="199" t="s">
        <v>1010</v>
      </c>
      <c r="E5" s="33">
        <v>900000</v>
      </c>
      <c r="F5" s="33">
        <v>900000</v>
      </c>
      <c r="G5" s="33">
        <v>900000</v>
      </c>
      <c r="H5" s="33" t="s">
        <v>814</v>
      </c>
      <c r="I5" s="142" t="s">
        <v>1337</v>
      </c>
      <c r="J5" s="145" t="s">
        <v>67</v>
      </c>
      <c r="L5" s="7">
        <v>3</v>
      </c>
      <c r="M5" s="7">
        <v>4</v>
      </c>
      <c r="N5" s="7">
        <v>4</v>
      </c>
    </row>
    <row r="6" spans="1:10" s="7" customFormat="1" ht="21" customHeight="1">
      <c r="A6" s="9"/>
      <c r="B6" s="199" t="s">
        <v>1335</v>
      </c>
      <c r="C6" s="32" t="s">
        <v>97</v>
      </c>
      <c r="D6" s="32" t="s">
        <v>99</v>
      </c>
      <c r="E6" s="9" t="s">
        <v>12</v>
      </c>
      <c r="F6" s="9" t="s">
        <v>12</v>
      </c>
      <c r="G6" s="9" t="s">
        <v>12</v>
      </c>
      <c r="H6" s="145" t="s">
        <v>1336</v>
      </c>
      <c r="I6" s="142" t="s">
        <v>1338</v>
      </c>
      <c r="J6" s="145" t="s">
        <v>1339</v>
      </c>
    </row>
    <row r="7" spans="1:10" s="7" customFormat="1" ht="21" customHeight="1">
      <c r="A7" s="9"/>
      <c r="B7" s="32" t="s">
        <v>96</v>
      </c>
      <c r="C7" s="32"/>
      <c r="D7" s="32"/>
      <c r="E7" s="32"/>
      <c r="F7" s="32"/>
      <c r="G7" s="32"/>
      <c r="H7" s="145"/>
      <c r="I7" s="32"/>
      <c r="J7" s="32"/>
    </row>
    <row r="8" spans="1:10" s="7" customFormat="1" ht="21" customHeight="1">
      <c r="A8" s="9"/>
      <c r="B8" s="32"/>
      <c r="C8" s="32"/>
      <c r="D8" s="32"/>
      <c r="E8" s="32"/>
      <c r="F8" s="32"/>
      <c r="G8" s="32"/>
      <c r="H8" s="145"/>
      <c r="I8" s="32"/>
      <c r="J8" s="32"/>
    </row>
    <row r="9" spans="1:10" s="7" customFormat="1" ht="21" customHeight="1">
      <c r="A9" s="9">
        <v>2</v>
      </c>
      <c r="B9" s="32" t="s">
        <v>101</v>
      </c>
      <c r="C9" s="32" t="s">
        <v>401</v>
      </c>
      <c r="D9" s="32" t="s">
        <v>102</v>
      </c>
      <c r="E9" s="33">
        <v>250000</v>
      </c>
      <c r="F9" s="33">
        <v>250000</v>
      </c>
      <c r="G9" s="33">
        <v>250000</v>
      </c>
      <c r="H9" s="145" t="s">
        <v>876</v>
      </c>
      <c r="I9" s="132" t="s">
        <v>937</v>
      </c>
      <c r="J9" s="145" t="s">
        <v>67</v>
      </c>
    </row>
    <row r="10" spans="1:10" s="7" customFormat="1" ht="21" customHeight="1">
      <c r="A10" s="9"/>
      <c r="B10" s="32" t="s">
        <v>100</v>
      </c>
      <c r="C10" s="32" t="s">
        <v>402</v>
      </c>
      <c r="D10" s="32" t="s">
        <v>403</v>
      </c>
      <c r="E10" s="9" t="s">
        <v>12</v>
      </c>
      <c r="F10" s="9" t="s">
        <v>12</v>
      </c>
      <c r="G10" s="9" t="s">
        <v>12</v>
      </c>
      <c r="H10" s="145" t="s">
        <v>564</v>
      </c>
      <c r="I10" s="132" t="s">
        <v>938</v>
      </c>
      <c r="J10" s="199" t="s">
        <v>1339</v>
      </c>
    </row>
    <row r="11" spans="1:10" s="7" customFormat="1" ht="21" customHeight="1">
      <c r="A11" s="9"/>
      <c r="B11" s="32"/>
      <c r="C11" s="32"/>
      <c r="D11" s="32"/>
      <c r="E11" s="32"/>
      <c r="F11" s="32"/>
      <c r="G11" s="32"/>
      <c r="H11" s="29"/>
      <c r="I11" s="32"/>
      <c r="J11" s="32"/>
    </row>
    <row r="12" spans="1:10" s="7" customFormat="1" ht="21" customHeight="1">
      <c r="A12" s="9">
        <v>3</v>
      </c>
      <c r="B12" s="32" t="s">
        <v>104</v>
      </c>
      <c r="C12" s="32" t="s">
        <v>624</v>
      </c>
      <c r="D12" s="199" t="s">
        <v>933</v>
      </c>
      <c r="E12" s="9" t="s">
        <v>14</v>
      </c>
      <c r="F12" s="33">
        <v>20000</v>
      </c>
      <c r="G12" s="33">
        <v>20000</v>
      </c>
      <c r="H12" s="145" t="s">
        <v>876</v>
      </c>
      <c r="I12" s="132" t="s">
        <v>937</v>
      </c>
      <c r="J12" s="145" t="s">
        <v>67</v>
      </c>
    </row>
    <row r="13" spans="1:10" s="7" customFormat="1" ht="21" customHeight="1">
      <c r="A13" s="9"/>
      <c r="B13" s="32" t="s">
        <v>103</v>
      </c>
      <c r="C13" s="32" t="s">
        <v>105</v>
      </c>
      <c r="D13" s="32"/>
      <c r="E13" s="32"/>
      <c r="F13" s="9" t="s">
        <v>12</v>
      </c>
      <c r="G13" s="9" t="s">
        <v>12</v>
      </c>
      <c r="H13" s="145" t="s">
        <v>564</v>
      </c>
      <c r="I13" s="132" t="s">
        <v>938</v>
      </c>
      <c r="J13" s="145" t="s">
        <v>1339</v>
      </c>
    </row>
    <row r="14" spans="1:10" s="7" customFormat="1" ht="21" customHeight="1">
      <c r="A14" s="145"/>
      <c r="B14" s="199"/>
      <c r="C14" s="199"/>
      <c r="D14" s="199"/>
      <c r="E14" s="199"/>
      <c r="F14" s="199"/>
      <c r="G14" s="199"/>
      <c r="H14" s="145"/>
      <c r="I14" s="199"/>
      <c r="J14" s="199"/>
    </row>
    <row r="15" spans="1:10" s="7" customFormat="1" ht="21" customHeight="1">
      <c r="A15" s="145">
        <v>4</v>
      </c>
      <c r="B15" s="199" t="s">
        <v>106</v>
      </c>
      <c r="C15" s="199" t="s">
        <v>108</v>
      </c>
      <c r="D15" s="199" t="s">
        <v>1340</v>
      </c>
      <c r="E15" s="33">
        <v>20000</v>
      </c>
      <c r="F15" s="33">
        <v>20000</v>
      </c>
      <c r="G15" s="33">
        <v>20000</v>
      </c>
      <c r="H15" s="145" t="s">
        <v>1289</v>
      </c>
      <c r="I15" s="132" t="s">
        <v>1142</v>
      </c>
      <c r="J15" s="145" t="s">
        <v>67</v>
      </c>
    </row>
    <row r="16" spans="1:10" s="7" customFormat="1" ht="21" customHeight="1">
      <c r="A16" s="32"/>
      <c r="B16" s="32" t="s">
        <v>107</v>
      </c>
      <c r="C16" s="32" t="s">
        <v>109</v>
      </c>
      <c r="D16" s="32"/>
      <c r="E16" s="9" t="s">
        <v>12</v>
      </c>
      <c r="F16" s="9" t="s">
        <v>12</v>
      </c>
      <c r="G16" s="9" t="s">
        <v>12</v>
      </c>
      <c r="H16" s="145"/>
      <c r="I16" s="7" t="s">
        <v>1143</v>
      </c>
      <c r="J16" s="145" t="s">
        <v>1339</v>
      </c>
    </row>
    <row r="17" spans="1:10" s="7" customFormat="1" ht="21" customHeight="1">
      <c r="A17" s="32"/>
      <c r="B17" s="32"/>
      <c r="C17" s="32" t="s">
        <v>110</v>
      </c>
      <c r="D17" s="32"/>
      <c r="E17" s="32"/>
      <c r="F17" s="32"/>
      <c r="G17" s="32"/>
      <c r="H17" s="145"/>
      <c r="I17" s="199" t="s">
        <v>1144</v>
      </c>
      <c r="J17" s="32"/>
    </row>
    <row r="18" spans="1:10" s="7" customFormat="1" ht="21" customHeight="1">
      <c r="A18" s="32"/>
      <c r="B18" s="32"/>
      <c r="C18" s="32" t="s">
        <v>111</v>
      </c>
      <c r="D18" s="32"/>
      <c r="E18" s="32"/>
      <c r="F18" s="32"/>
      <c r="G18" s="32"/>
      <c r="H18" s="145"/>
      <c r="I18" s="32"/>
      <c r="J18" s="32"/>
    </row>
    <row r="19" spans="1:10" s="7" customFormat="1" ht="21" customHeight="1">
      <c r="A19" s="32"/>
      <c r="B19" s="32"/>
      <c r="C19" s="32"/>
      <c r="D19" s="32"/>
      <c r="E19" s="32"/>
      <c r="F19" s="32"/>
      <c r="G19" s="32"/>
      <c r="H19" s="145"/>
      <c r="I19" s="32"/>
      <c r="J19" s="32"/>
    </row>
    <row r="20" spans="1:10" s="7" customFormat="1" ht="21" customHeight="1">
      <c r="A20" s="32"/>
      <c r="B20" s="32"/>
      <c r="C20" s="32"/>
      <c r="D20" s="32"/>
      <c r="E20" s="32"/>
      <c r="F20" s="32"/>
      <c r="G20" s="32"/>
      <c r="H20" s="145"/>
      <c r="I20" s="32"/>
      <c r="J20" s="32"/>
    </row>
    <row r="21" spans="1:10" s="7" customFormat="1" ht="21" customHeight="1">
      <c r="A21" s="32"/>
      <c r="B21" s="32"/>
      <c r="C21" s="32"/>
      <c r="D21" s="32"/>
      <c r="E21" s="32"/>
      <c r="F21" s="32"/>
      <c r="G21" s="32"/>
      <c r="H21" s="145"/>
      <c r="I21" s="32"/>
      <c r="J21" s="32"/>
    </row>
    <row r="22" spans="1:10" s="7" customFormat="1" ht="21" customHeight="1">
      <c r="A22" s="39"/>
      <c r="B22" s="39"/>
      <c r="C22" s="39"/>
      <c r="D22" s="39"/>
      <c r="E22" s="39"/>
      <c r="F22" s="39"/>
      <c r="G22" s="39"/>
      <c r="H22" s="146"/>
      <c r="I22" s="39"/>
      <c r="J22" s="39"/>
    </row>
    <row r="23" s="7" customFormat="1" ht="21" customHeight="1">
      <c r="H23" s="29"/>
    </row>
    <row r="24" spans="4:8" s="7" customFormat="1" ht="21" customHeight="1">
      <c r="D24" s="29" t="s">
        <v>562</v>
      </c>
      <c r="H24" s="29"/>
    </row>
    <row r="25" spans="1:10" ht="21" customHeight="1">
      <c r="A25" s="41"/>
      <c r="B25" s="41"/>
      <c r="C25" s="41"/>
      <c r="D25" s="41"/>
      <c r="E25" s="41"/>
      <c r="F25" s="41"/>
      <c r="G25" s="41"/>
      <c r="H25" s="43"/>
      <c r="I25" s="41"/>
      <c r="J25" s="41"/>
    </row>
    <row r="26" spans="1:10" ht="21" customHeight="1">
      <c r="A26" s="41"/>
      <c r="B26" s="41"/>
      <c r="C26" s="41"/>
      <c r="D26" s="41"/>
      <c r="E26" s="41"/>
      <c r="F26" s="41"/>
      <c r="G26" s="41"/>
      <c r="H26" s="43"/>
      <c r="I26" s="41"/>
      <c r="J26" s="41"/>
    </row>
    <row r="27" spans="1:10" ht="21" customHeight="1">
      <c r="A27" s="41"/>
      <c r="B27" s="41"/>
      <c r="C27" s="41"/>
      <c r="D27" s="41"/>
      <c r="E27" s="41"/>
      <c r="F27" s="41"/>
      <c r="G27" s="41"/>
      <c r="H27" s="43"/>
      <c r="I27" s="41"/>
      <c r="J27" s="41"/>
    </row>
    <row r="28" spans="1:10" ht="21" customHeight="1">
      <c r="A28" s="41"/>
      <c r="B28" s="41"/>
      <c r="C28" s="41"/>
      <c r="D28" s="41"/>
      <c r="E28" s="41"/>
      <c r="F28" s="41"/>
      <c r="G28" s="41"/>
      <c r="H28" s="43"/>
      <c r="I28" s="41"/>
      <c r="J28" s="41"/>
    </row>
    <row r="29" spans="1:10" ht="21" customHeight="1">
      <c r="A29" s="41"/>
      <c r="B29" s="41"/>
      <c r="C29" s="41"/>
      <c r="D29" s="41"/>
      <c r="E29" s="41"/>
      <c r="F29" s="41"/>
      <c r="G29" s="41"/>
      <c r="H29" s="43"/>
      <c r="I29" s="41"/>
      <c r="J29" s="41"/>
    </row>
    <row r="30" spans="1:10" ht="21" customHeight="1">
      <c r="A30" s="41"/>
      <c r="B30" s="41"/>
      <c r="C30" s="41"/>
      <c r="D30" s="41"/>
      <c r="E30" s="41"/>
      <c r="F30" s="41"/>
      <c r="G30" s="41"/>
      <c r="H30" s="43"/>
      <c r="I30" s="41"/>
      <c r="J30" s="41"/>
    </row>
    <row r="31" spans="1:10" ht="21" customHeight="1">
      <c r="A31" s="41"/>
      <c r="B31" s="41"/>
      <c r="C31" s="41"/>
      <c r="D31" s="41"/>
      <c r="E31" s="41"/>
      <c r="F31" s="41"/>
      <c r="G31" s="41"/>
      <c r="H31" s="43"/>
      <c r="I31" s="41"/>
      <c r="J31" s="41"/>
    </row>
    <row r="32" spans="1:10" ht="21" customHeight="1">
      <c r="A32" s="41"/>
      <c r="B32" s="41"/>
      <c r="C32" s="41"/>
      <c r="D32" s="41"/>
      <c r="E32" s="41"/>
      <c r="F32" s="41"/>
      <c r="G32" s="41"/>
      <c r="H32" s="43"/>
      <c r="I32" s="41"/>
      <c r="J32" s="41"/>
    </row>
    <row r="33" spans="1:10" ht="21" customHeight="1">
      <c r="A33" s="41"/>
      <c r="B33" s="41"/>
      <c r="C33" s="41"/>
      <c r="D33" s="41"/>
      <c r="E33" s="41"/>
      <c r="F33" s="41"/>
      <c r="G33" s="41"/>
      <c r="H33" s="43"/>
      <c r="I33" s="41"/>
      <c r="J33" s="41"/>
    </row>
    <row r="34" spans="1:10" ht="21" customHeight="1">
      <c r="A34" s="41"/>
      <c r="B34" s="41"/>
      <c r="C34" s="41"/>
      <c r="D34" s="41"/>
      <c r="E34" s="41"/>
      <c r="F34" s="41"/>
      <c r="G34" s="41"/>
      <c r="H34" s="43"/>
      <c r="I34" s="41"/>
      <c r="J34" s="41"/>
    </row>
    <row r="35" spans="1:10" ht="21" customHeight="1">
      <c r="A35" s="41"/>
      <c r="B35" s="41"/>
      <c r="C35" s="41"/>
      <c r="D35" s="41"/>
      <c r="E35" s="41"/>
      <c r="F35" s="41"/>
      <c r="G35" s="41"/>
      <c r="H35" s="43"/>
      <c r="I35" s="41"/>
      <c r="J35" s="41"/>
    </row>
    <row r="36" spans="1:10" ht="21" customHeight="1">
      <c r="A36" s="41"/>
      <c r="B36" s="41"/>
      <c r="C36" s="41"/>
      <c r="D36" s="41"/>
      <c r="E36" s="41"/>
      <c r="F36" s="41"/>
      <c r="G36" s="41"/>
      <c r="H36" s="43"/>
      <c r="I36" s="41"/>
      <c r="J36" s="41"/>
    </row>
    <row r="37" spans="1:10" ht="21" customHeight="1">
      <c r="A37" s="41"/>
      <c r="B37" s="41"/>
      <c r="C37" s="41"/>
      <c r="D37" s="41"/>
      <c r="E37" s="41"/>
      <c r="F37" s="41"/>
      <c r="G37" s="41"/>
      <c r="H37" s="43"/>
      <c r="I37" s="41"/>
      <c r="J37" s="41"/>
    </row>
    <row r="38" spans="1:10" ht="21" customHeight="1">
      <c r="A38" s="41"/>
      <c r="B38" s="41"/>
      <c r="C38" s="41"/>
      <c r="D38" s="41"/>
      <c r="E38" s="41"/>
      <c r="F38" s="41"/>
      <c r="G38" s="41"/>
      <c r="H38" s="43"/>
      <c r="I38" s="41"/>
      <c r="J38" s="41"/>
    </row>
    <row r="39" spans="1:10" ht="21" customHeight="1">
      <c r="A39" s="41"/>
      <c r="B39" s="41"/>
      <c r="C39" s="41"/>
      <c r="D39" s="41"/>
      <c r="E39" s="41"/>
      <c r="F39" s="41"/>
      <c r="G39" s="41"/>
      <c r="H39" s="43"/>
      <c r="I39" s="41"/>
      <c r="J39" s="41"/>
    </row>
    <row r="40" spans="1:10" ht="21" customHeight="1">
      <c r="A40" s="41"/>
      <c r="B40" s="41"/>
      <c r="C40" s="41"/>
      <c r="D40" s="41"/>
      <c r="E40" s="41"/>
      <c r="F40" s="41"/>
      <c r="G40" s="41"/>
      <c r="H40" s="43"/>
      <c r="I40" s="41"/>
      <c r="J40" s="41"/>
    </row>
    <row r="41" spans="1:10" ht="21" customHeight="1">
      <c r="A41" s="41"/>
      <c r="B41" s="41"/>
      <c r="C41" s="41"/>
      <c r="D41" s="41"/>
      <c r="E41" s="41"/>
      <c r="F41" s="41"/>
      <c r="G41" s="41"/>
      <c r="H41" s="43"/>
      <c r="I41" s="41"/>
      <c r="J41" s="41"/>
    </row>
    <row r="42" spans="1:10" ht="21" customHeight="1">
      <c r="A42" s="41"/>
      <c r="B42" s="41"/>
      <c r="C42" s="41"/>
      <c r="D42" s="41"/>
      <c r="E42" s="41"/>
      <c r="F42" s="41"/>
      <c r="G42" s="41"/>
      <c r="H42" s="43"/>
      <c r="I42" s="41"/>
      <c r="J42" s="41"/>
    </row>
    <row r="43" spans="1:10" ht="21" customHeight="1">
      <c r="A43" s="41"/>
      <c r="B43" s="41"/>
      <c r="C43" s="41"/>
      <c r="D43" s="41"/>
      <c r="E43" s="41"/>
      <c r="F43" s="41"/>
      <c r="G43" s="41"/>
      <c r="H43" s="43"/>
      <c r="I43" s="41"/>
      <c r="J43" s="41"/>
    </row>
    <row r="44" spans="1:10" ht="21" customHeight="1">
      <c r="A44" s="41"/>
      <c r="B44" s="41"/>
      <c r="C44" s="41"/>
      <c r="D44" s="41"/>
      <c r="E44" s="41"/>
      <c r="F44" s="41"/>
      <c r="G44" s="41"/>
      <c r="H44" s="43"/>
      <c r="I44" s="41"/>
      <c r="J44" s="41"/>
    </row>
    <row r="45" spans="1:10" ht="21" customHeight="1">
      <c r="A45" s="41"/>
      <c r="B45" s="41"/>
      <c r="C45" s="41"/>
      <c r="D45" s="41"/>
      <c r="E45" s="41"/>
      <c r="F45" s="41"/>
      <c r="G45" s="41"/>
      <c r="H45" s="43"/>
      <c r="I45" s="41"/>
      <c r="J45" s="41"/>
    </row>
    <row r="46" spans="1:10" ht="21" customHeight="1">
      <c r="A46" s="41"/>
      <c r="B46" s="41"/>
      <c r="C46" s="41"/>
      <c r="D46" s="41"/>
      <c r="E46" s="41"/>
      <c r="F46" s="41"/>
      <c r="G46" s="41"/>
      <c r="H46" s="43"/>
      <c r="I46" s="41"/>
      <c r="J46" s="41"/>
    </row>
    <row r="47" spans="1:10" ht="21" customHeight="1">
      <c r="A47" s="41"/>
      <c r="B47" s="41"/>
      <c r="C47" s="41"/>
      <c r="D47" s="41"/>
      <c r="E47" s="41"/>
      <c r="F47" s="41"/>
      <c r="G47" s="41"/>
      <c r="H47" s="43"/>
      <c r="I47" s="41"/>
      <c r="J47" s="41"/>
    </row>
    <row r="48" spans="1:10" ht="21" customHeight="1">
      <c r="A48" s="41"/>
      <c r="B48" s="41"/>
      <c r="C48" s="41"/>
      <c r="D48" s="41"/>
      <c r="E48" s="41"/>
      <c r="F48" s="41"/>
      <c r="G48" s="41"/>
      <c r="H48" s="43"/>
      <c r="I48" s="41"/>
      <c r="J48" s="41"/>
    </row>
    <row r="49" spans="1:10" ht="21" customHeight="1">
      <c r="A49" s="41"/>
      <c r="B49" s="41"/>
      <c r="C49" s="41"/>
      <c r="D49" s="41"/>
      <c r="E49" s="41"/>
      <c r="F49" s="41"/>
      <c r="G49" s="41"/>
      <c r="H49" s="43"/>
      <c r="I49" s="41"/>
      <c r="J49" s="41"/>
    </row>
    <row r="50" spans="1:10" ht="21" customHeight="1">
      <c r="A50" s="41"/>
      <c r="B50" s="41"/>
      <c r="C50" s="41"/>
      <c r="D50" s="41"/>
      <c r="E50" s="41"/>
      <c r="F50" s="41"/>
      <c r="G50" s="41"/>
      <c r="H50" s="43"/>
      <c r="I50" s="41"/>
      <c r="J50" s="41"/>
    </row>
    <row r="51" spans="1:10" ht="21" customHeight="1">
      <c r="A51" s="41"/>
      <c r="B51" s="41"/>
      <c r="C51" s="41"/>
      <c r="D51" s="41"/>
      <c r="E51" s="41"/>
      <c r="F51" s="41"/>
      <c r="G51" s="41"/>
      <c r="H51" s="43"/>
      <c r="I51" s="41"/>
      <c r="J51" s="41"/>
    </row>
    <row r="52" spans="1:10" ht="21" customHeight="1">
      <c r="A52" s="41"/>
      <c r="B52" s="41"/>
      <c r="C52" s="41"/>
      <c r="D52" s="41"/>
      <c r="E52" s="41"/>
      <c r="F52" s="41"/>
      <c r="G52" s="41"/>
      <c r="H52" s="43"/>
      <c r="I52" s="41"/>
      <c r="J52" s="41"/>
    </row>
    <row r="53" spans="1:10" ht="21" customHeight="1">
      <c r="A53" s="41"/>
      <c r="B53" s="41"/>
      <c r="C53" s="41"/>
      <c r="D53" s="41"/>
      <c r="E53" s="41"/>
      <c r="F53" s="41"/>
      <c r="G53" s="41"/>
      <c r="H53" s="43"/>
      <c r="I53" s="41"/>
      <c r="J53" s="41"/>
    </row>
    <row r="54" spans="1:10" ht="21" customHeight="1">
      <c r="A54" s="41"/>
      <c r="B54" s="41"/>
      <c r="C54" s="41"/>
      <c r="D54" s="41"/>
      <c r="E54" s="41"/>
      <c r="F54" s="41"/>
      <c r="G54" s="41"/>
      <c r="H54" s="43"/>
      <c r="I54" s="41"/>
      <c r="J54" s="41"/>
    </row>
    <row r="55" spans="1:10" ht="21" customHeight="1">
      <c r="A55" s="41"/>
      <c r="B55" s="41"/>
      <c r="C55" s="41"/>
      <c r="D55" s="41"/>
      <c r="E55" s="41"/>
      <c r="F55" s="41"/>
      <c r="G55" s="41"/>
      <c r="H55" s="43"/>
      <c r="I55" s="41"/>
      <c r="J55" s="41"/>
    </row>
    <row r="56" spans="1:10" ht="21" customHeight="1">
      <c r="A56" s="41"/>
      <c r="B56" s="41"/>
      <c r="C56" s="41"/>
      <c r="D56" s="41"/>
      <c r="E56" s="41"/>
      <c r="F56" s="41"/>
      <c r="G56" s="41"/>
      <c r="H56" s="43"/>
      <c r="I56" s="41"/>
      <c r="J56" s="41"/>
    </row>
    <row r="57" spans="1:10" ht="21" customHeight="1">
      <c r="A57" s="41"/>
      <c r="B57" s="41"/>
      <c r="C57" s="41"/>
      <c r="D57" s="41"/>
      <c r="E57" s="41"/>
      <c r="F57" s="41"/>
      <c r="G57" s="41"/>
      <c r="H57" s="43"/>
      <c r="I57" s="41"/>
      <c r="J57" s="41"/>
    </row>
    <row r="58" spans="1:10" ht="21" customHeight="1">
      <c r="A58" s="41"/>
      <c r="B58" s="41"/>
      <c r="C58" s="41"/>
      <c r="D58" s="41"/>
      <c r="E58" s="41"/>
      <c r="F58" s="41"/>
      <c r="G58" s="41"/>
      <c r="H58" s="43"/>
      <c r="I58" s="41"/>
      <c r="J58" s="41"/>
    </row>
    <row r="59" spans="1:10" ht="21" customHeight="1">
      <c r="A59" s="41"/>
      <c r="B59" s="41"/>
      <c r="C59" s="41"/>
      <c r="D59" s="41"/>
      <c r="E59" s="41"/>
      <c r="F59" s="41"/>
      <c r="G59" s="41"/>
      <c r="H59" s="43"/>
      <c r="I59" s="41"/>
      <c r="J59" s="41"/>
    </row>
    <row r="60" spans="1:10" ht="21" customHeight="1">
      <c r="A60" s="41"/>
      <c r="B60" s="41"/>
      <c r="C60" s="41"/>
      <c r="D60" s="41"/>
      <c r="E60" s="41"/>
      <c r="F60" s="41"/>
      <c r="G60" s="41"/>
      <c r="H60" s="43"/>
      <c r="I60" s="41"/>
      <c r="J60" s="41"/>
    </row>
    <row r="61" spans="1:10" ht="21" customHeight="1">
      <c r="A61" s="41"/>
      <c r="B61" s="41"/>
      <c r="C61" s="41"/>
      <c r="D61" s="41"/>
      <c r="E61" s="41"/>
      <c r="F61" s="41"/>
      <c r="G61" s="41"/>
      <c r="H61" s="43"/>
      <c r="I61" s="41"/>
      <c r="J61" s="41"/>
    </row>
    <row r="62" spans="1:10" ht="21" customHeight="1">
      <c r="A62" s="41"/>
      <c r="B62" s="41"/>
      <c r="C62" s="41"/>
      <c r="D62" s="41"/>
      <c r="E62" s="41"/>
      <c r="F62" s="41"/>
      <c r="G62" s="41"/>
      <c r="H62" s="43"/>
      <c r="I62" s="41"/>
      <c r="J62" s="41"/>
    </row>
    <row r="63" spans="1:10" ht="21" customHeight="1">
      <c r="A63" s="41"/>
      <c r="B63" s="41"/>
      <c r="C63" s="41"/>
      <c r="D63" s="41"/>
      <c r="E63" s="41"/>
      <c r="F63" s="41"/>
      <c r="G63" s="41"/>
      <c r="H63" s="43"/>
      <c r="I63" s="41"/>
      <c r="J63" s="41"/>
    </row>
    <row r="64" spans="1:10" ht="21" customHeight="1">
      <c r="A64" s="41"/>
      <c r="B64" s="41"/>
      <c r="C64" s="41"/>
      <c r="D64" s="41"/>
      <c r="E64" s="41"/>
      <c r="F64" s="41"/>
      <c r="G64" s="41"/>
      <c r="H64" s="43"/>
      <c r="I64" s="41"/>
      <c r="J64" s="41"/>
    </row>
    <row r="65" spans="1:10" ht="21" customHeight="1">
      <c r="A65" s="41"/>
      <c r="B65" s="41"/>
      <c r="C65" s="41"/>
      <c r="D65" s="41"/>
      <c r="E65" s="41"/>
      <c r="F65" s="41"/>
      <c r="G65" s="41"/>
      <c r="H65" s="43"/>
      <c r="I65" s="41"/>
      <c r="J65" s="41"/>
    </row>
    <row r="66" spans="1:10" ht="21" customHeight="1">
      <c r="A66" s="41"/>
      <c r="B66" s="41"/>
      <c r="C66" s="41"/>
      <c r="D66" s="41"/>
      <c r="E66" s="41"/>
      <c r="F66" s="41"/>
      <c r="G66" s="41"/>
      <c r="H66" s="43"/>
      <c r="I66" s="41"/>
      <c r="J66" s="41"/>
    </row>
    <row r="67" spans="1:10" ht="21" customHeight="1">
      <c r="A67" s="41"/>
      <c r="B67" s="41"/>
      <c r="C67" s="41"/>
      <c r="D67" s="41"/>
      <c r="E67" s="41"/>
      <c r="F67" s="41"/>
      <c r="G67" s="41"/>
      <c r="H67" s="43"/>
      <c r="I67" s="41"/>
      <c r="J67" s="41"/>
    </row>
    <row r="68" spans="1:10" ht="21" customHeight="1">
      <c r="A68" s="41"/>
      <c r="B68" s="41"/>
      <c r="C68" s="41"/>
      <c r="D68" s="41"/>
      <c r="E68" s="41"/>
      <c r="F68" s="41"/>
      <c r="G68" s="41"/>
      <c r="H68" s="43"/>
      <c r="I68" s="41"/>
      <c r="J68" s="41"/>
    </row>
    <row r="69" spans="1:10" ht="21" customHeight="1">
      <c r="A69" s="41"/>
      <c r="B69" s="41"/>
      <c r="C69" s="41"/>
      <c r="D69" s="41"/>
      <c r="E69" s="41"/>
      <c r="F69" s="41"/>
      <c r="G69" s="41"/>
      <c r="H69" s="43"/>
      <c r="I69" s="41"/>
      <c r="J69" s="41"/>
    </row>
    <row r="70" spans="1:10" ht="21" customHeight="1">
      <c r="A70" s="41"/>
      <c r="B70" s="41"/>
      <c r="C70" s="41"/>
      <c r="D70" s="41"/>
      <c r="E70" s="41"/>
      <c r="F70" s="41"/>
      <c r="G70" s="41"/>
      <c r="H70" s="43"/>
      <c r="I70" s="41"/>
      <c r="J70" s="41"/>
    </row>
    <row r="71" spans="1:10" ht="21" customHeight="1">
      <c r="A71" s="41"/>
      <c r="B71" s="41"/>
      <c r="C71" s="41"/>
      <c r="D71" s="41"/>
      <c r="E71" s="41"/>
      <c r="F71" s="41"/>
      <c r="G71" s="41"/>
      <c r="H71" s="43"/>
      <c r="I71" s="41"/>
      <c r="J71" s="41"/>
    </row>
    <row r="72" spans="1:10" ht="21" customHeight="1">
      <c r="A72" s="41"/>
      <c r="B72" s="41"/>
      <c r="C72" s="41"/>
      <c r="D72" s="41"/>
      <c r="E72" s="41"/>
      <c r="F72" s="41"/>
      <c r="G72" s="41"/>
      <c r="H72" s="43"/>
      <c r="I72" s="41"/>
      <c r="J72" s="41"/>
    </row>
    <row r="73" spans="1:10" ht="21" customHeight="1">
      <c r="A73" s="41"/>
      <c r="B73" s="41"/>
      <c r="C73" s="41"/>
      <c r="D73" s="41"/>
      <c r="E73" s="41"/>
      <c r="F73" s="41"/>
      <c r="G73" s="41"/>
      <c r="H73" s="43"/>
      <c r="I73" s="41"/>
      <c r="J73" s="41"/>
    </row>
    <row r="74" spans="1:10" ht="21" customHeight="1">
      <c r="A74" s="41"/>
      <c r="B74" s="41"/>
      <c r="C74" s="41"/>
      <c r="D74" s="41"/>
      <c r="E74" s="41"/>
      <c r="F74" s="41"/>
      <c r="G74" s="41"/>
      <c r="H74" s="43"/>
      <c r="I74" s="41"/>
      <c r="J74" s="41"/>
    </row>
    <row r="75" spans="1:10" ht="21" customHeight="1">
      <c r="A75" s="41"/>
      <c r="B75" s="41"/>
      <c r="C75" s="41"/>
      <c r="D75" s="41"/>
      <c r="E75" s="41"/>
      <c r="F75" s="41"/>
      <c r="G75" s="41"/>
      <c r="H75" s="43"/>
      <c r="I75" s="41"/>
      <c r="J75" s="41"/>
    </row>
    <row r="76" spans="1:10" ht="21" customHeight="1">
      <c r="A76" s="41"/>
      <c r="B76" s="41"/>
      <c r="C76" s="41"/>
      <c r="D76" s="41"/>
      <c r="E76" s="41"/>
      <c r="F76" s="41"/>
      <c r="G76" s="41"/>
      <c r="H76" s="43"/>
      <c r="I76" s="41"/>
      <c r="J76" s="41"/>
    </row>
    <row r="77" spans="1:10" ht="21" customHeight="1">
      <c r="A77" s="41"/>
      <c r="B77" s="41"/>
      <c r="C77" s="41"/>
      <c r="D77" s="41"/>
      <c r="E77" s="41"/>
      <c r="F77" s="41"/>
      <c r="G77" s="41"/>
      <c r="H77" s="43"/>
      <c r="I77" s="41"/>
      <c r="J77" s="41"/>
    </row>
    <row r="78" spans="1:10" ht="21" customHeight="1">
      <c r="A78" s="41"/>
      <c r="B78" s="41"/>
      <c r="C78" s="41"/>
      <c r="D78" s="41"/>
      <c r="E78" s="41"/>
      <c r="F78" s="41"/>
      <c r="G78" s="41"/>
      <c r="H78" s="43"/>
      <c r="I78" s="41"/>
      <c r="J78" s="41"/>
    </row>
    <row r="79" spans="1:10" ht="21" customHeight="1">
      <c r="A79" s="41"/>
      <c r="B79" s="41"/>
      <c r="C79" s="41"/>
      <c r="D79" s="41"/>
      <c r="E79" s="41"/>
      <c r="F79" s="41"/>
      <c r="G79" s="41"/>
      <c r="H79" s="43"/>
      <c r="I79" s="41"/>
      <c r="J79" s="41"/>
    </row>
    <row r="80" spans="1:10" ht="21" customHeight="1">
      <c r="A80" s="41"/>
      <c r="B80" s="41"/>
      <c r="C80" s="41"/>
      <c r="D80" s="41"/>
      <c r="E80" s="41"/>
      <c r="F80" s="41"/>
      <c r="G80" s="41"/>
      <c r="H80" s="43"/>
      <c r="I80" s="41"/>
      <c r="J80" s="41"/>
    </row>
    <row r="81" spans="1:10" ht="21" customHeight="1">
      <c r="A81" s="41"/>
      <c r="B81" s="41"/>
      <c r="C81" s="41"/>
      <c r="D81" s="41"/>
      <c r="E81" s="41"/>
      <c r="F81" s="41"/>
      <c r="G81" s="41"/>
      <c r="H81" s="43"/>
      <c r="I81" s="41"/>
      <c r="J81" s="41"/>
    </row>
    <row r="82" spans="1:10" ht="21" customHeight="1">
      <c r="A82" s="41"/>
      <c r="B82" s="41"/>
      <c r="C82" s="41"/>
      <c r="D82" s="41"/>
      <c r="E82" s="41"/>
      <c r="F82" s="41"/>
      <c r="G82" s="41"/>
      <c r="H82" s="43"/>
      <c r="I82" s="41"/>
      <c r="J82" s="41"/>
    </row>
    <row r="83" spans="1:10" ht="21" customHeight="1">
      <c r="A83" s="41"/>
      <c r="B83" s="41"/>
      <c r="C83" s="41"/>
      <c r="D83" s="41"/>
      <c r="E83" s="41"/>
      <c r="F83" s="41"/>
      <c r="G83" s="41"/>
      <c r="H83" s="43"/>
      <c r="I83" s="41"/>
      <c r="J83" s="41"/>
    </row>
    <row r="84" spans="1:10" ht="21" customHeight="1">
      <c r="A84" s="41"/>
      <c r="B84" s="41"/>
      <c r="C84" s="41"/>
      <c r="D84" s="41"/>
      <c r="E84" s="41"/>
      <c r="F84" s="41"/>
      <c r="G84" s="41"/>
      <c r="H84" s="43"/>
      <c r="I84" s="41"/>
      <c r="J84" s="41"/>
    </row>
    <row r="85" spans="1:10" ht="21" customHeight="1">
      <c r="A85" s="41"/>
      <c r="B85" s="41"/>
      <c r="C85" s="41"/>
      <c r="D85" s="41"/>
      <c r="E85" s="41"/>
      <c r="F85" s="41"/>
      <c r="G85" s="41"/>
      <c r="H85" s="43"/>
      <c r="I85" s="41"/>
      <c r="J85" s="41"/>
    </row>
    <row r="86" spans="1:10" ht="21" customHeight="1">
      <c r="A86" s="41"/>
      <c r="B86" s="41"/>
      <c r="C86" s="41"/>
      <c r="D86" s="41"/>
      <c r="E86" s="41"/>
      <c r="F86" s="41"/>
      <c r="G86" s="41"/>
      <c r="H86" s="43"/>
      <c r="I86" s="41"/>
      <c r="J86" s="41"/>
    </row>
    <row r="87" spans="1:10" ht="21" customHeight="1">
      <c r="A87" s="41"/>
      <c r="B87" s="41"/>
      <c r="C87" s="41"/>
      <c r="D87" s="41"/>
      <c r="E87" s="41"/>
      <c r="F87" s="41"/>
      <c r="G87" s="41"/>
      <c r="H87" s="43"/>
      <c r="I87" s="41"/>
      <c r="J87" s="41"/>
    </row>
    <row r="88" spans="1:10" ht="21" customHeight="1">
      <c r="A88" s="41"/>
      <c r="B88" s="41"/>
      <c r="C88" s="41"/>
      <c r="D88" s="41"/>
      <c r="E88" s="41"/>
      <c r="F88" s="41"/>
      <c r="G88" s="41"/>
      <c r="H88" s="43"/>
      <c r="I88" s="41"/>
      <c r="J88" s="41"/>
    </row>
    <row r="89" spans="1:10" ht="21" customHeight="1">
      <c r="A89" s="41"/>
      <c r="B89" s="41"/>
      <c r="C89" s="41"/>
      <c r="D89" s="41"/>
      <c r="E89" s="41"/>
      <c r="F89" s="41"/>
      <c r="G89" s="41"/>
      <c r="H89" s="43"/>
      <c r="I89" s="41"/>
      <c r="J89" s="41"/>
    </row>
    <row r="90" spans="1:10" ht="18.75">
      <c r="A90" s="41"/>
      <c r="B90" s="41"/>
      <c r="C90" s="41"/>
      <c r="D90" s="41"/>
      <c r="E90" s="41"/>
      <c r="F90" s="41"/>
      <c r="G90" s="41"/>
      <c r="H90" s="43"/>
      <c r="I90" s="41"/>
      <c r="J90" s="41"/>
    </row>
    <row r="91" spans="1:10" ht="18.75">
      <c r="A91" s="41"/>
      <c r="B91" s="41"/>
      <c r="C91" s="41"/>
      <c r="D91" s="41"/>
      <c r="E91" s="41"/>
      <c r="F91" s="41"/>
      <c r="G91" s="41"/>
      <c r="H91" s="43"/>
      <c r="I91" s="41"/>
      <c r="J91" s="41"/>
    </row>
    <row r="92" spans="1:10" ht="18.75">
      <c r="A92" s="41"/>
      <c r="B92" s="41"/>
      <c r="C92" s="41"/>
      <c r="D92" s="41"/>
      <c r="E92" s="41"/>
      <c r="F92" s="41"/>
      <c r="G92" s="41"/>
      <c r="H92" s="43"/>
      <c r="I92" s="41"/>
      <c r="J92" s="41"/>
    </row>
    <row r="93" spans="1:10" ht="18.75">
      <c r="A93" s="41"/>
      <c r="B93" s="41"/>
      <c r="C93" s="41"/>
      <c r="D93" s="41"/>
      <c r="E93" s="41"/>
      <c r="F93" s="41"/>
      <c r="G93" s="41"/>
      <c r="H93" s="43"/>
      <c r="I93" s="41"/>
      <c r="J93" s="41"/>
    </row>
    <row r="94" spans="1:10" ht="18.75">
      <c r="A94" s="41"/>
      <c r="B94" s="41"/>
      <c r="C94" s="41"/>
      <c r="D94" s="41"/>
      <c r="E94" s="41"/>
      <c r="F94" s="41"/>
      <c r="G94" s="41"/>
      <c r="H94" s="43"/>
      <c r="I94" s="41"/>
      <c r="J94" s="41"/>
    </row>
    <row r="95" spans="1:10" ht="18.75">
      <c r="A95" s="41"/>
      <c r="B95" s="41"/>
      <c r="C95" s="41"/>
      <c r="D95" s="41"/>
      <c r="E95" s="41"/>
      <c r="F95" s="41"/>
      <c r="G95" s="41"/>
      <c r="H95" s="43"/>
      <c r="I95" s="41"/>
      <c r="J95" s="41"/>
    </row>
    <row r="96" spans="1:10" ht="18.75">
      <c r="A96" s="41"/>
      <c r="B96" s="41"/>
      <c r="C96" s="41"/>
      <c r="D96" s="41"/>
      <c r="E96" s="41"/>
      <c r="F96" s="41"/>
      <c r="G96" s="41"/>
      <c r="H96" s="43"/>
      <c r="I96" s="41"/>
      <c r="J96" s="41"/>
    </row>
    <row r="97" spans="1:10" ht="18.75">
      <c r="A97" s="41"/>
      <c r="B97" s="41"/>
      <c r="C97" s="41"/>
      <c r="D97" s="41"/>
      <c r="E97" s="41"/>
      <c r="F97" s="41"/>
      <c r="G97" s="41"/>
      <c r="H97" s="43"/>
      <c r="I97" s="41"/>
      <c r="J97" s="41"/>
    </row>
    <row r="98" spans="1:10" ht="18.75">
      <c r="A98" s="41"/>
      <c r="B98" s="41"/>
      <c r="C98" s="41"/>
      <c r="D98" s="41"/>
      <c r="E98" s="41"/>
      <c r="F98" s="41"/>
      <c r="G98" s="41"/>
      <c r="H98" s="43"/>
      <c r="I98" s="41"/>
      <c r="J98" s="41"/>
    </row>
    <row r="99" spans="1:10" ht="18.75">
      <c r="A99" s="41"/>
      <c r="B99" s="41"/>
      <c r="C99" s="41"/>
      <c r="D99" s="41"/>
      <c r="E99" s="41"/>
      <c r="F99" s="41"/>
      <c r="G99" s="41"/>
      <c r="H99" s="43"/>
      <c r="I99" s="41"/>
      <c r="J99" s="41"/>
    </row>
    <row r="100" spans="1:10" ht="18.75">
      <c r="A100" s="41"/>
      <c r="B100" s="41"/>
      <c r="C100" s="41"/>
      <c r="D100" s="41"/>
      <c r="E100" s="41"/>
      <c r="F100" s="41"/>
      <c r="G100" s="41"/>
      <c r="H100" s="43"/>
      <c r="I100" s="41"/>
      <c r="J100" s="41"/>
    </row>
    <row r="101" spans="1:10" ht="18.75">
      <c r="A101" s="41"/>
      <c r="B101" s="41"/>
      <c r="C101" s="41"/>
      <c r="D101" s="41"/>
      <c r="E101" s="41"/>
      <c r="F101" s="41"/>
      <c r="G101" s="41"/>
      <c r="H101" s="43"/>
      <c r="I101" s="41"/>
      <c r="J101" s="41"/>
    </row>
    <row r="102" spans="1:10" ht="18.75">
      <c r="A102" s="41"/>
      <c r="B102" s="41"/>
      <c r="C102" s="41"/>
      <c r="D102" s="41"/>
      <c r="E102" s="41"/>
      <c r="F102" s="41"/>
      <c r="G102" s="41"/>
      <c r="H102" s="43"/>
      <c r="I102" s="41"/>
      <c r="J102" s="41"/>
    </row>
    <row r="103" spans="1:10" ht="18.75">
      <c r="A103" s="41"/>
      <c r="B103" s="41"/>
      <c r="C103" s="41"/>
      <c r="D103" s="41"/>
      <c r="E103" s="41"/>
      <c r="F103" s="41"/>
      <c r="G103" s="41"/>
      <c r="H103" s="43"/>
      <c r="I103" s="41"/>
      <c r="J103" s="41"/>
    </row>
    <row r="104" spans="1:10" ht="18.75">
      <c r="A104" s="41"/>
      <c r="B104" s="41"/>
      <c r="C104" s="41"/>
      <c r="D104" s="41"/>
      <c r="E104" s="41"/>
      <c r="F104" s="41"/>
      <c r="G104" s="41"/>
      <c r="H104" s="43"/>
      <c r="I104" s="41"/>
      <c r="J104" s="41"/>
    </row>
    <row r="105" spans="1:10" ht="18.75">
      <c r="A105" s="41"/>
      <c r="B105" s="41"/>
      <c r="C105" s="41"/>
      <c r="D105" s="41"/>
      <c r="E105" s="41"/>
      <c r="F105" s="41"/>
      <c r="G105" s="41"/>
      <c r="H105" s="43"/>
      <c r="I105" s="41"/>
      <c r="J105" s="41"/>
    </row>
    <row r="106" spans="1:10" ht="18.75">
      <c r="A106" s="41"/>
      <c r="B106" s="41"/>
      <c r="C106" s="41"/>
      <c r="D106" s="41"/>
      <c r="E106" s="41"/>
      <c r="F106" s="41"/>
      <c r="G106" s="41"/>
      <c r="H106" s="43"/>
      <c r="I106" s="41"/>
      <c r="J106" s="41"/>
    </row>
    <row r="107" spans="1:10" ht="18.75">
      <c r="A107" s="41"/>
      <c r="B107" s="41"/>
      <c r="C107" s="41"/>
      <c r="D107" s="41"/>
      <c r="E107" s="41"/>
      <c r="F107" s="41"/>
      <c r="G107" s="41"/>
      <c r="H107" s="43"/>
      <c r="I107" s="41"/>
      <c r="J107" s="41"/>
    </row>
    <row r="108" spans="1:10" ht="18.75">
      <c r="A108" s="41"/>
      <c r="B108" s="41"/>
      <c r="C108" s="41"/>
      <c r="D108" s="41"/>
      <c r="E108" s="41"/>
      <c r="F108" s="41"/>
      <c r="G108" s="41"/>
      <c r="H108" s="43"/>
      <c r="I108" s="41"/>
      <c r="J108" s="41"/>
    </row>
    <row r="109" spans="1:10" ht="18.75">
      <c r="A109" s="41"/>
      <c r="B109" s="41"/>
      <c r="C109" s="41"/>
      <c r="D109" s="41"/>
      <c r="E109" s="41"/>
      <c r="F109" s="41"/>
      <c r="G109" s="41"/>
      <c r="H109" s="43"/>
      <c r="I109" s="41"/>
      <c r="J109" s="41"/>
    </row>
    <row r="110" spans="1:10" ht="18.75">
      <c r="A110" s="41"/>
      <c r="B110" s="41"/>
      <c r="C110" s="41"/>
      <c r="D110" s="41"/>
      <c r="E110" s="41"/>
      <c r="F110" s="41"/>
      <c r="G110" s="41"/>
      <c r="H110" s="43"/>
      <c r="I110" s="41"/>
      <c r="J110" s="41"/>
    </row>
    <row r="111" spans="1:10" ht="18.75">
      <c r="A111" s="41"/>
      <c r="B111" s="41"/>
      <c r="C111" s="41"/>
      <c r="D111" s="41"/>
      <c r="E111" s="41"/>
      <c r="F111" s="41"/>
      <c r="G111" s="41"/>
      <c r="H111" s="43"/>
      <c r="I111" s="41"/>
      <c r="J111" s="41"/>
    </row>
    <row r="112" spans="1:10" ht="18.75">
      <c r="A112" s="41"/>
      <c r="B112" s="41"/>
      <c r="C112" s="41"/>
      <c r="D112" s="41"/>
      <c r="E112" s="41"/>
      <c r="F112" s="41"/>
      <c r="G112" s="41"/>
      <c r="H112" s="43"/>
      <c r="I112" s="41"/>
      <c r="J112" s="41"/>
    </row>
    <row r="113" spans="1:10" ht="18.75">
      <c r="A113" s="41"/>
      <c r="B113" s="41"/>
      <c r="C113" s="41"/>
      <c r="D113" s="41"/>
      <c r="E113" s="41"/>
      <c r="F113" s="41"/>
      <c r="G113" s="41"/>
      <c r="H113" s="43"/>
      <c r="I113" s="41"/>
      <c r="J113" s="41"/>
    </row>
    <row r="114" spans="1:10" ht="18.75">
      <c r="A114" s="41"/>
      <c r="B114" s="41"/>
      <c r="C114" s="41"/>
      <c r="D114" s="41"/>
      <c r="E114" s="41"/>
      <c r="F114" s="41"/>
      <c r="G114" s="41"/>
      <c r="H114" s="43"/>
      <c r="I114" s="41"/>
      <c r="J114" s="41"/>
    </row>
    <row r="115" spans="1:10" ht="18.75">
      <c r="A115" s="41"/>
      <c r="B115" s="41"/>
      <c r="C115" s="41"/>
      <c r="D115" s="41"/>
      <c r="E115" s="41"/>
      <c r="F115" s="41"/>
      <c r="G115" s="41"/>
      <c r="H115" s="43"/>
      <c r="I115" s="41"/>
      <c r="J115" s="41"/>
    </row>
    <row r="116" spans="1:10" ht="18.75">
      <c r="A116" s="41"/>
      <c r="B116" s="41"/>
      <c r="C116" s="41"/>
      <c r="D116" s="41"/>
      <c r="E116" s="41"/>
      <c r="F116" s="41"/>
      <c r="G116" s="41"/>
      <c r="H116" s="43"/>
      <c r="I116" s="41"/>
      <c r="J116" s="41"/>
    </row>
    <row r="117" spans="1:10" ht="18.75">
      <c r="A117" s="41"/>
      <c r="B117" s="41"/>
      <c r="C117" s="41"/>
      <c r="D117" s="41"/>
      <c r="E117" s="41"/>
      <c r="F117" s="41"/>
      <c r="G117" s="41"/>
      <c r="H117" s="43"/>
      <c r="I117" s="41"/>
      <c r="J117" s="41"/>
    </row>
    <row r="118" spans="1:10" ht="18.75">
      <c r="A118" s="41"/>
      <c r="B118" s="41"/>
      <c r="C118" s="41"/>
      <c r="D118" s="41"/>
      <c r="E118" s="41"/>
      <c r="F118" s="41"/>
      <c r="G118" s="41"/>
      <c r="H118" s="43"/>
      <c r="I118" s="41"/>
      <c r="J118" s="41"/>
    </row>
    <row r="119" spans="1:10" ht="18.75">
      <c r="A119" s="41"/>
      <c r="B119" s="41"/>
      <c r="C119" s="41"/>
      <c r="D119" s="41"/>
      <c r="E119" s="41"/>
      <c r="F119" s="41"/>
      <c r="G119" s="41"/>
      <c r="H119" s="43"/>
      <c r="I119" s="41"/>
      <c r="J119" s="41"/>
    </row>
    <row r="120" spans="1:10" ht="18.75">
      <c r="A120" s="41"/>
      <c r="B120" s="41"/>
      <c r="C120" s="41"/>
      <c r="D120" s="41"/>
      <c r="E120" s="41"/>
      <c r="F120" s="41"/>
      <c r="G120" s="41"/>
      <c r="H120" s="43"/>
      <c r="I120" s="41"/>
      <c r="J120" s="41"/>
    </row>
    <row r="121" spans="1:10" ht="18.75">
      <c r="A121" s="41"/>
      <c r="B121" s="41"/>
      <c r="C121" s="41"/>
      <c r="D121" s="41"/>
      <c r="E121" s="41"/>
      <c r="F121" s="41"/>
      <c r="G121" s="41"/>
      <c r="H121" s="43"/>
      <c r="I121" s="41"/>
      <c r="J121" s="41"/>
    </row>
    <row r="122" spans="1:10" ht="18.75">
      <c r="A122" s="41"/>
      <c r="B122" s="41"/>
      <c r="C122" s="41"/>
      <c r="D122" s="41"/>
      <c r="E122" s="41"/>
      <c r="F122" s="41"/>
      <c r="G122" s="41"/>
      <c r="H122" s="43"/>
      <c r="I122" s="41"/>
      <c r="J122" s="41"/>
    </row>
    <row r="123" spans="1:10" ht="18.75">
      <c r="A123" s="41"/>
      <c r="B123" s="41"/>
      <c r="C123" s="41"/>
      <c r="D123" s="41"/>
      <c r="E123" s="41"/>
      <c r="F123" s="41"/>
      <c r="G123" s="41"/>
      <c r="H123" s="43"/>
      <c r="I123" s="41"/>
      <c r="J123" s="41"/>
    </row>
    <row r="124" spans="1:10" ht="18.75">
      <c r="A124" s="41"/>
      <c r="B124" s="41"/>
      <c r="C124" s="41"/>
      <c r="D124" s="41"/>
      <c r="E124" s="41"/>
      <c r="F124" s="41"/>
      <c r="G124" s="41"/>
      <c r="H124" s="43"/>
      <c r="I124" s="41"/>
      <c r="J124" s="41"/>
    </row>
    <row r="125" spans="1:10" ht="18.75">
      <c r="A125" s="41"/>
      <c r="B125" s="41"/>
      <c r="C125" s="41"/>
      <c r="D125" s="41"/>
      <c r="E125" s="41"/>
      <c r="F125" s="41"/>
      <c r="G125" s="41"/>
      <c r="H125" s="43"/>
      <c r="I125" s="41"/>
      <c r="J125" s="41"/>
    </row>
    <row r="126" spans="1:10" ht="18.75">
      <c r="A126" s="41"/>
      <c r="B126" s="41"/>
      <c r="C126" s="41"/>
      <c r="D126" s="41"/>
      <c r="E126" s="41"/>
      <c r="F126" s="41"/>
      <c r="G126" s="41"/>
      <c r="H126" s="43"/>
      <c r="I126" s="41"/>
      <c r="J126" s="41"/>
    </row>
    <row r="127" spans="1:10" ht="18.75">
      <c r="A127" s="41"/>
      <c r="B127" s="41"/>
      <c r="C127" s="41"/>
      <c r="D127" s="41"/>
      <c r="E127" s="41"/>
      <c r="F127" s="41"/>
      <c r="G127" s="41"/>
      <c r="H127" s="43"/>
      <c r="I127" s="41"/>
      <c r="J127" s="41"/>
    </row>
    <row r="128" spans="1:10" ht="18.75">
      <c r="A128" s="41"/>
      <c r="B128" s="41"/>
      <c r="C128" s="41"/>
      <c r="D128" s="41"/>
      <c r="E128" s="41"/>
      <c r="F128" s="41"/>
      <c r="G128" s="41"/>
      <c r="H128" s="43"/>
      <c r="I128" s="41"/>
      <c r="J128" s="41"/>
    </row>
    <row r="129" spans="1:10" ht="18.75">
      <c r="A129" s="41"/>
      <c r="B129" s="41"/>
      <c r="C129" s="41"/>
      <c r="D129" s="41"/>
      <c r="E129" s="41"/>
      <c r="F129" s="41"/>
      <c r="G129" s="41"/>
      <c r="H129" s="43"/>
      <c r="I129" s="41"/>
      <c r="J129" s="41"/>
    </row>
    <row r="130" spans="1:10" ht="18.75">
      <c r="A130" s="41"/>
      <c r="B130" s="41"/>
      <c r="C130" s="41"/>
      <c r="D130" s="41"/>
      <c r="E130" s="41"/>
      <c r="F130" s="41"/>
      <c r="G130" s="41"/>
      <c r="H130" s="43"/>
      <c r="I130" s="41"/>
      <c r="J130" s="41"/>
    </row>
    <row r="131" spans="1:10" ht="18.75">
      <c r="A131" s="41"/>
      <c r="B131" s="41"/>
      <c r="C131" s="41"/>
      <c r="D131" s="41"/>
      <c r="E131" s="41"/>
      <c r="F131" s="41"/>
      <c r="G131" s="41"/>
      <c r="H131" s="43"/>
      <c r="I131" s="41"/>
      <c r="J131" s="41"/>
    </row>
    <row r="132" spans="1:10" ht="18.75">
      <c r="A132" s="41"/>
      <c r="B132" s="41"/>
      <c r="C132" s="41"/>
      <c r="D132" s="41"/>
      <c r="E132" s="41"/>
      <c r="F132" s="41"/>
      <c r="G132" s="41"/>
      <c r="H132" s="43"/>
      <c r="I132" s="41"/>
      <c r="J132" s="41"/>
    </row>
    <row r="133" spans="1:10" ht="18.75">
      <c r="A133" s="41"/>
      <c r="B133" s="41"/>
      <c r="C133" s="41"/>
      <c r="D133" s="41"/>
      <c r="E133" s="41"/>
      <c r="F133" s="41"/>
      <c r="G133" s="41"/>
      <c r="H133" s="43"/>
      <c r="I133" s="41"/>
      <c r="J133" s="41"/>
    </row>
    <row r="134" spans="1:10" ht="18.75">
      <c r="A134" s="41"/>
      <c r="B134" s="41"/>
      <c r="C134" s="41"/>
      <c r="D134" s="41"/>
      <c r="E134" s="41"/>
      <c r="F134" s="41"/>
      <c r="G134" s="41"/>
      <c r="H134" s="43"/>
      <c r="I134" s="41"/>
      <c r="J134" s="41"/>
    </row>
    <row r="135" spans="1:10" ht="18.75">
      <c r="A135" s="41"/>
      <c r="B135" s="41"/>
      <c r="C135" s="41"/>
      <c r="D135" s="41"/>
      <c r="E135" s="41"/>
      <c r="F135" s="41"/>
      <c r="G135" s="41"/>
      <c r="H135" s="43"/>
      <c r="I135" s="41"/>
      <c r="J135" s="41"/>
    </row>
    <row r="136" spans="1:10" ht="18.75">
      <c r="A136" s="41"/>
      <c r="B136" s="41"/>
      <c r="C136" s="41"/>
      <c r="D136" s="41"/>
      <c r="E136" s="41"/>
      <c r="F136" s="41"/>
      <c r="G136" s="41"/>
      <c r="H136" s="43"/>
      <c r="I136" s="41"/>
      <c r="J136" s="41"/>
    </row>
    <row r="137" spans="1:10" ht="18.75">
      <c r="A137" s="41"/>
      <c r="B137" s="41"/>
      <c r="C137" s="41"/>
      <c r="D137" s="41"/>
      <c r="E137" s="41"/>
      <c r="F137" s="41"/>
      <c r="G137" s="41"/>
      <c r="H137" s="43"/>
      <c r="I137" s="41"/>
      <c r="J137" s="41"/>
    </row>
    <row r="138" spans="1:10" ht="18.75">
      <c r="A138" s="41"/>
      <c r="B138" s="41"/>
      <c r="C138" s="41"/>
      <c r="D138" s="41"/>
      <c r="E138" s="41"/>
      <c r="F138" s="41"/>
      <c r="G138" s="41"/>
      <c r="H138" s="43"/>
      <c r="I138" s="41"/>
      <c r="J138" s="41"/>
    </row>
    <row r="139" spans="1:10" ht="18.75">
      <c r="A139" s="41"/>
      <c r="B139" s="41"/>
      <c r="C139" s="41"/>
      <c r="D139" s="41"/>
      <c r="E139" s="41"/>
      <c r="F139" s="41"/>
      <c r="G139" s="41"/>
      <c r="H139" s="43"/>
      <c r="I139" s="41"/>
      <c r="J139" s="41"/>
    </row>
    <row r="140" spans="1:10" ht="18.75">
      <c r="A140" s="41"/>
      <c r="B140" s="41"/>
      <c r="C140" s="41"/>
      <c r="D140" s="41"/>
      <c r="E140" s="41"/>
      <c r="F140" s="41"/>
      <c r="G140" s="41"/>
      <c r="H140" s="43"/>
      <c r="I140" s="41"/>
      <c r="J140" s="41"/>
    </row>
    <row r="141" spans="1:10" ht="18.75">
      <c r="A141" s="41"/>
      <c r="B141" s="41"/>
      <c r="C141" s="41"/>
      <c r="D141" s="41"/>
      <c r="E141" s="41"/>
      <c r="F141" s="41"/>
      <c r="G141" s="41"/>
      <c r="H141" s="43"/>
      <c r="I141" s="41"/>
      <c r="J141" s="41"/>
    </row>
    <row r="142" spans="1:10" ht="18.75">
      <c r="A142" s="41"/>
      <c r="B142" s="41"/>
      <c r="C142" s="41"/>
      <c r="D142" s="41"/>
      <c r="E142" s="41"/>
      <c r="F142" s="41"/>
      <c r="G142" s="41"/>
      <c r="H142" s="43"/>
      <c r="I142" s="41"/>
      <c r="J142" s="41"/>
    </row>
    <row r="143" spans="1:10" ht="18.75">
      <c r="A143" s="41"/>
      <c r="B143" s="41"/>
      <c r="C143" s="41"/>
      <c r="D143" s="41"/>
      <c r="E143" s="41"/>
      <c r="F143" s="41"/>
      <c r="G143" s="41"/>
      <c r="H143" s="43"/>
      <c r="I143" s="41"/>
      <c r="J143" s="41"/>
    </row>
    <row r="144" spans="1:10" ht="18.75">
      <c r="A144" s="41"/>
      <c r="B144" s="41"/>
      <c r="C144" s="41"/>
      <c r="D144" s="41"/>
      <c r="E144" s="41"/>
      <c r="F144" s="41"/>
      <c r="G144" s="41"/>
      <c r="H144" s="43"/>
      <c r="I144" s="41"/>
      <c r="J144" s="41"/>
    </row>
    <row r="145" spans="1:10" ht="18.75">
      <c r="A145" s="41"/>
      <c r="B145" s="41"/>
      <c r="C145" s="41"/>
      <c r="D145" s="41"/>
      <c r="E145" s="41"/>
      <c r="F145" s="41"/>
      <c r="G145" s="41"/>
      <c r="H145" s="43"/>
      <c r="I145" s="41"/>
      <c r="J145" s="41"/>
    </row>
    <row r="146" spans="1:10" ht="18.75">
      <c r="A146" s="41"/>
      <c r="B146" s="41"/>
      <c r="C146" s="41"/>
      <c r="D146" s="41"/>
      <c r="E146" s="41"/>
      <c r="F146" s="41"/>
      <c r="G146" s="41"/>
      <c r="H146" s="43"/>
      <c r="I146" s="41"/>
      <c r="J146" s="41"/>
    </row>
    <row r="147" spans="1:10" ht="18.75">
      <c r="A147" s="41"/>
      <c r="B147" s="41"/>
      <c r="C147" s="41"/>
      <c r="D147" s="41"/>
      <c r="E147" s="41"/>
      <c r="F147" s="41"/>
      <c r="G147" s="41"/>
      <c r="H147" s="43"/>
      <c r="I147" s="41"/>
      <c r="J147" s="41"/>
    </row>
    <row r="148" spans="1:10" ht="18.75">
      <c r="A148" s="41"/>
      <c r="B148" s="41"/>
      <c r="C148" s="41"/>
      <c r="D148" s="41"/>
      <c r="E148" s="41"/>
      <c r="F148" s="41"/>
      <c r="G148" s="41"/>
      <c r="H148" s="43"/>
      <c r="I148" s="41"/>
      <c r="J148" s="41"/>
    </row>
    <row r="149" spans="1:10" ht="18.75">
      <c r="A149" s="41"/>
      <c r="B149" s="41"/>
      <c r="C149" s="41"/>
      <c r="D149" s="41"/>
      <c r="E149" s="41"/>
      <c r="F149" s="41"/>
      <c r="G149" s="41"/>
      <c r="H149" s="43"/>
      <c r="I149" s="41"/>
      <c r="J149" s="41"/>
    </row>
    <row r="150" spans="1:10" ht="18.75">
      <c r="A150" s="41"/>
      <c r="B150" s="41"/>
      <c r="C150" s="41"/>
      <c r="D150" s="41"/>
      <c r="E150" s="41"/>
      <c r="F150" s="41"/>
      <c r="G150" s="41"/>
      <c r="H150" s="43"/>
      <c r="I150" s="41"/>
      <c r="J150" s="41"/>
    </row>
    <row r="151" spans="1:10" ht="18.75">
      <c r="A151" s="41"/>
      <c r="B151" s="41"/>
      <c r="C151" s="41"/>
      <c r="D151" s="41"/>
      <c r="E151" s="41"/>
      <c r="F151" s="41"/>
      <c r="G151" s="41"/>
      <c r="H151" s="43"/>
      <c r="I151" s="41"/>
      <c r="J151" s="41"/>
    </row>
    <row r="152" spans="1:10" ht="18.75">
      <c r="A152" s="41"/>
      <c r="B152" s="41"/>
      <c r="C152" s="41"/>
      <c r="D152" s="41"/>
      <c r="E152" s="41"/>
      <c r="F152" s="41"/>
      <c r="G152" s="41"/>
      <c r="H152" s="43"/>
      <c r="I152" s="41"/>
      <c r="J152" s="41"/>
    </row>
    <row r="153" spans="1:10" ht="18.75">
      <c r="A153" s="41"/>
      <c r="B153" s="41"/>
      <c r="C153" s="41"/>
      <c r="D153" s="41"/>
      <c r="E153" s="41"/>
      <c r="F153" s="41"/>
      <c r="G153" s="41"/>
      <c r="H153" s="43"/>
      <c r="I153" s="41"/>
      <c r="J153" s="41"/>
    </row>
    <row r="154" spans="1:10" ht="18.75">
      <c r="A154" s="41"/>
      <c r="B154" s="41"/>
      <c r="C154" s="41"/>
      <c r="D154" s="41"/>
      <c r="E154" s="41"/>
      <c r="F154" s="41"/>
      <c r="G154" s="41"/>
      <c r="H154" s="43"/>
      <c r="I154" s="41"/>
      <c r="J154" s="41"/>
    </row>
    <row r="155" spans="1:10" ht="18.75">
      <c r="A155" s="41"/>
      <c r="B155" s="41"/>
      <c r="C155" s="41"/>
      <c r="D155" s="41"/>
      <c r="E155" s="41"/>
      <c r="F155" s="41"/>
      <c r="G155" s="41"/>
      <c r="H155" s="43"/>
      <c r="I155" s="41"/>
      <c r="J155" s="41"/>
    </row>
    <row r="156" spans="1:10" ht="18.75">
      <c r="A156" s="41"/>
      <c r="B156" s="41"/>
      <c r="C156" s="41"/>
      <c r="D156" s="41"/>
      <c r="E156" s="41"/>
      <c r="F156" s="41"/>
      <c r="G156" s="41"/>
      <c r="H156" s="43"/>
      <c r="I156" s="41"/>
      <c r="J156" s="41"/>
    </row>
    <row r="157" spans="1:10" ht="18.75">
      <c r="A157" s="41"/>
      <c r="B157" s="41"/>
      <c r="C157" s="41"/>
      <c r="D157" s="41"/>
      <c r="E157" s="41"/>
      <c r="F157" s="41"/>
      <c r="G157" s="41"/>
      <c r="H157" s="43"/>
      <c r="I157" s="41"/>
      <c r="J157" s="41"/>
    </row>
    <row r="158" spans="1:10" ht="18.75">
      <c r="A158" s="41"/>
      <c r="B158" s="41"/>
      <c r="C158" s="41"/>
      <c r="D158" s="41"/>
      <c r="E158" s="41"/>
      <c r="F158" s="41"/>
      <c r="G158" s="41"/>
      <c r="H158" s="43"/>
      <c r="I158" s="41"/>
      <c r="J158" s="41"/>
    </row>
    <row r="159" spans="1:10" ht="18.75">
      <c r="A159" s="41"/>
      <c r="B159" s="41"/>
      <c r="C159" s="41"/>
      <c r="D159" s="41"/>
      <c r="E159" s="41"/>
      <c r="F159" s="41"/>
      <c r="G159" s="41"/>
      <c r="H159" s="43"/>
      <c r="I159" s="41"/>
      <c r="J159" s="41"/>
    </row>
    <row r="160" spans="1:10" ht="18.75">
      <c r="A160" s="41"/>
      <c r="B160" s="41"/>
      <c r="C160" s="41"/>
      <c r="D160" s="41"/>
      <c r="E160" s="41"/>
      <c r="F160" s="41"/>
      <c r="G160" s="41"/>
      <c r="H160" s="43"/>
      <c r="I160" s="41"/>
      <c r="J160" s="41"/>
    </row>
    <row r="161" spans="1:10" ht="18.75">
      <c r="A161" s="41"/>
      <c r="B161" s="41"/>
      <c r="C161" s="41"/>
      <c r="D161" s="41"/>
      <c r="E161" s="41"/>
      <c r="F161" s="41"/>
      <c r="G161" s="41"/>
      <c r="H161" s="43"/>
      <c r="I161" s="41"/>
      <c r="J161" s="41"/>
    </row>
    <row r="162" spans="1:10" ht="18.75">
      <c r="A162" s="41"/>
      <c r="B162" s="41"/>
      <c r="C162" s="41"/>
      <c r="D162" s="41"/>
      <c r="E162" s="41"/>
      <c r="F162" s="41"/>
      <c r="G162" s="41"/>
      <c r="H162" s="43"/>
      <c r="I162" s="41"/>
      <c r="J162" s="41"/>
    </row>
    <row r="163" spans="1:10" ht="18.75">
      <c r="A163" s="41"/>
      <c r="B163" s="41"/>
      <c r="C163" s="41"/>
      <c r="D163" s="41"/>
      <c r="E163" s="41"/>
      <c r="F163" s="41"/>
      <c r="G163" s="41"/>
      <c r="H163" s="43"/>
      <c r="I163" s="41"/>
      <c r="J163" s="41"/>
    </row>
    <row r="164" spans="1:10" ht="18.75">
      <c r="A164" s="41"/>
      <c r="B164" s="41"/>
      <c r="C164" s="41"/>
      <c r="D164" s="41"/>
      <c r="E164" s="41"/>
      <c r="F164" s="41"/>
      <c r="G164" s="41"/>
      <c r="H164" s="43"/>
      <c r="I164" s="41"/>
      <c r="J164" s="41"/>
    </row>
    <row r="165" spans="1:10" ht="18.75">
      <c r="A165" s="41"/>
      <c r="B165" s="41"/>
      <c r="C165" s="41"/>
      <c r="D165" s="41"/>
      <c r="E165" s="41"/>
      <c r="F165" s="41"/>
      <c r="G165" s="41"/>
      <c r="H165" s="43"/>
      <c r="I165" s="41"/>
      <c r="J165" s="41"/>
    </row>
    <row r="166" spans="1:10" ht="18.75">
      <c r="A166" s="41"/>
      <c r="B166" s="41"/>
      <c r="C166" s="41"/>
      <c r="D166" s="41"/>
      <c r="E166" s="41"/>
      <c r="F166" s="41"/>
      <c r="G166" s="41"/>
      <c r="H166" s="43"/>
      <c r="I166" s="41"/>
      <c r="J166" s="41"/>
    </row>
    <row r="167" spans="1:10" ht="18.75">
      <c r="A167" s="41"/>
      <c r="B167" s="41"/>
      <c r="C167" s="41"/>
      <c r="D167" s="41"/>
      <c r="E167" s="41"/>
      <c r="F167" s="41"/>
      <c r="G167" s="41"/>
      <c r="H167" s="43"/>
      <c r="I167" s="41"/>
      <c r="J167" s="41"/>
    </row>
    <row r="168" spans="1:10" ht="18.75">
      <c r="A168" s="41"/>
      <c r="B168" s="41"/>
      <c r="C168" s="41"/>
      <c r="D168" s="41"/>
      <c r="E168" s="41"/>
      <c r="F168" s="41"/>
      <c r="G168" s="41"/>
      <c r="H168" s="43"/>
      <c r="I168" s="41"/>
      <c r="J168" s="41"/>
    </row>
    <row r="169" spans="1:10" ht="18.75">
      <c r="A169" s="41"/>
      <c r="B169" s="41"/>
      <c r="C169" s="41"/>
      <c r="D169" s="41"/>
      <c r="E169" s="41"/>
      <c r="F169" s="41"/>
      <c r="G169" s="41"/>
      <c r="H169" s="43"/>
      <c r="I169" s="41"/>
      <c r="J169" s="41"/>
    </row>
    <row r="170" spans="1:10" ht="18.75">
      <c r="A170" s="41"/>
      <c r="B170" s="41"/>
      <c r="C170" s="41"/>
      <c r="D170" s="41"/>
      <c r="E170" s="41"/>
      <c r="F170" s="41"/>
      <c r="G170" s="41"/>
      <c r="H170" s="43"/>
      <c r="I170" s="41"/>
      <c r="J170" s="41"/>
    </row>
    <row r="171" spans="1:10" ht="18.75">
      <c r="A171" s="41"/>
      <c r="B171" s="41"/>
      <c r="C171" s="41"/>
      <c r="D171" s="41"/>
      <c r="E171" s="41"/>
      <c r="F171" s="41"/>
      <c r="G171" s="41"/>
      <c r="H171" s="43"/>
      <c r="I171" s="41"/>
      <c r="J171" s="41"/>
    </row>
    <row r="172" spans="1:10" ht="18.75">
      <c r="A172" s="41"/>
      <c r="B172" s="41"/>
      <c r="C172" s="41"/>
      <c r="D172" s="41"/>
      <c r="E172" s="41"/>
      <c r="F172" s="41"/>
      <c r="G172" s="41"/>
      <c r="H172" s="43"/>
      <c r="I172" s="41"/>
      <c r="J172" s="41"/>
    </row>
    <row r="173" spans="1:10" ht="18.75">
      <c r="A173" s="41"/>
      <c r="B173" s="41"/>
      <c r="C173" s="41"/>
      <c r="D173" s="41"/>
      <c r="E173" s="41"/>
      <c r="F173" s="41"/>
      <c r="G173" s="41"/>
      <c r="H173" s="43"/>
      <c r="I173" s="41"/>
      <c r="J173" s="41"/>
    </row>
    <row r="174" spans="1:10" ht="18.75">
      <c r="A174" s="41"/>
      <c r="B174" s="41"/>
      <c r="C174" s="41"/>
      <c r="D174" s="41"/>
      <c r="E174" s="41"/>
      <c r="F174" s="41"/>
      <c r="G174" s="41"/>
      <c r="H174" s="43"/>
      <c r="I174" s="41"/>
      <c r="J174" s="41"/>
    </row>
    <row r="175" spans="1:10" ht="18.75">
      <c r="A175" s="41"/>
      <c r="B175" s="41"/>
      <c r="C175" s="41"/>
      <c r="D175" s="41"/>
      <c r="E175" s="41"/>
      <c r="F175" s="41"/>
      <c r="G175" s="41"/>
      <c r="H175" s="43"/>
      <c r="I175" s="41"/>
      <c r="J175" s="41"/>
    </row>
    <row r="176" spans="1:10" ht="18.75">
      <c r="A176" s="41"/>
      <c r="B176" s="41"/>
      <c r="C176" s="41"/>
      <c r="D176" s="41"/>
      <c r="E176" s="41"/>
      <c r="F176" s="41"/>
      <c r="G176" s="41"/>
      <c r="H176" s="43"/>
      <c r="I176" s="41"/>
      <c r="J176" s="41"/>
    </row>
    <row r="177" spans="1:10" ht="18.75">
      <c r="A177" s="41"/>
      <c r="B177" s="41"/>
      <c r="C177" s="41"/>
      <c r="D177" s="41"/>
      <c r="E177" s="41"/>
      <c r="F177" s="41"/>
      <c r="G177" s="41"/>
      <c r="H177" s="43"/>
      <c r="I177" s="41"/>
      <c r="J177" s="41"/>
    </row>
    <row r="178" spans="1:10" ht="18.75">
      <c r="A178" s="41"/>
      <c r="B178" s="41"/>
      <c r="C178" s="41"/>
      <c r="D178" s="41"/>
      <c r="E178" s="41"/>
      <c r="F178" s="41"/>
      <c r="G178" s="41"/>
      <c r="H178" s="43"/>
      <c r="I178" s="41"/>
      <c r="J178" s="41"/>
    </row>
    <row r="179" spans="1:10" ht="18.75">
      <c r="A179" s="41"/>
      <c r="B179" s="41"/>
      <c r="C179" s="41"/>
      <c r="D179" s="41"/>
      <c r="E179" s="41"/>
      <c r="F179" s="41"/>
      <c r="G179" s="41"/>
      <c r="H179" s="43"/>
      <c r="I179" s="41"/>
      <c r="J179" s="41"/>
    </row>
    <row r="180" spans="1:10" ht="18.75">
      <c r="A180" s="41"/>
      <c r="B180" s="41"/>
      <c r="C180" s="41"/>
      <c r="D180" s="41"/>
      <c r="E180" s="41"/>
      <c r="F180" s="41"/>
      <c r="G180" s="41"/>
      <c r="H180" s="43"/>
      <c r="I180" s="41"/>
      <c r="J180" s="41"/>
    </row>
    <row r="181" spans="1:10" ht="18.75">
      <c r="A181" s="41"/>
      <c r="B181" s="41"/>
      <c r="C181" s="41"/>
      <c r="D181" s="41"/>
      <c r="E181" s="41"/>
      <c r="F181" s="41"/>
      <c r="G181" s="41"/>
      <c r="H181" s="43"/>
      <c r="I181" s="41"/>
      <c r="J181" s="41"/>
    </row>
    <row r="182" spans="1:10" ht="18.75">
      <c r="A182" s="41"/>
      <c r="B182" s="41"/>
      <c r="C182" s="41"/>
      <c r="D182" s="41"/>
      <c r="E182" s="41"/>
      <c r="F182" s="41"/>
      <c r="G182" s="41"/>
      <c r="H182" s="43"/>
      <c r="I182" s="41"/>
      <c r="J182" s="41"/>
    </row>
    <row r="183" spans="1:10" ht="18.75">
      <c r="A183" s="41"/>
      <c r="B183" s="41"/>
      <c r="C183" s="41"/>
      <c r="D183" s="41"/>
      <c r="E183" s="41"/>
      <c r="F183" s="41"/>
      <c r="G183" s="41"/>
      <c r="H183" s="43"/>
      <c r="I183" s="41"/>
      <c r="J183" s="41"/>
    </row>
    <row r="184" spans="1:10" ht="18.75">
      <c r="A184" s="41"/>
      <c r="B184" s="41"/>
      <c r="C184" s="41"/>
      <c r="D184" s="41"/>
      <c r="E184" s="41"/>
      <c r="F184" s="41"/>
      <c r="G184" s="41"/>
      <c r="H184" s="43"/>
      <c r="I184" s="41"/>
      <c r="J184" s="41"/>
    </row>
    <row r="185" spans="1:10" ht="18.75">
      <c r="A185" s="41"/>
      <c r="B185" s="41"/>
      <c r="C185" s="41"/>
      <c r="D185" s="41"/>
      <c r="E185" s="41"/>
      <c r="F185" s="41"/>
      <c r="G185" s="41"/>
      <c r="H185" s="43"/>
      <c r="I185" s="41"/>
      <c r="J185" s="41"/>
    </row>
    <row r="186" spans="1:10" ht="18.75">
      <c r="A186" s="41"/>
      <c r="B186" s="41"/>
      <c r="C186" s="41"/>
      <c r="D186" s="41"/>
      <c r="E186" s="41"/>
      <c r="F186" s="41"/>
      <c r="G186" s="41"/>
      <c r="H186" s="43"/>
      <c r="I186" s="41"/>
      <c r="J186" s="41"/>
    </row>
    <row r="187" spans="1:10" ht="18.75">
      <c r="A187" s="41"/>
      <c r="B187" s="41"/>
      <c r="C187" s="41"/>
      <c r="D187" s="41"/>
      <c r="E187" s="41"/>
      <c r="F187" s="41"/>
      <c r="G187" s="41"/>
      <c r="H187" s="43"/>
      <c r="I187" s="41"/>
      <c r="J187" s="41"/>
    </row>
    <row r="188" spans="1:10" ht="18.75">
      <c r="A188" s="41"/>
      <c r="B188" s="41"/>
      <c r="C188" s="41"/>
      <c r="D188" s="41"/>
      <c r="E188" s="41"/>
      <c r="F188" s="41"/>
      <c r="G188" s="41"/>
      <c r="H188" s="43"/>
      <c r="I188" s="41"/>
      <c r="J188" s="41"/>
    </row>
    <row r="189" spans="1:10" ht="18.75">
      <c r="A189" s="41"/>
      <c r="B189" s="41"/>
      <c r="C189" s="41"/>
      <c r="D189" s="41"/>
      <c r="E189" s="41"/>
      <c r="F189" s="41"/>
      <c r="G189" s="41"/>
      <c r="H189" s="43"/>
      <c r="I189" s="41"/>
      <c r="J189" s="41"/>
    </row>
    <row r="190" spans="1:10" ht="18.75">
      <c r="A190" s="41"/>
      <c r="B190" s="41"/>
      <c r="C190" s="41"/>
      <c r="D190" s="41"/>
      <c r="E190" s="41"/>
      <c r="F190" s="41"/>
      <c r="G190" s="41"/>
      <c r="H190" s="43"/>
      <c r="I190" s="41"/>
      <c r="J190" s="41"/>
    </row>
    <row r="191" spans="1:10" ht="18.75">
      <c r="A191" s="41"/>
      <c r="B191" s="41"/>
      <c r="C191" s="41"/>
      <c r="D191" s="41"/>
      <c r="E191" s="41"/>
      <c r="F191" s="41"/>
      <c r="G191" s="41"/>
      <c r="H191" s="43"/>
      <c r="I191" s="41"/>
      <c r="J191" s="41"/>
    </row>
    <row r="192" spans="1:10" ht="18.75">
      <c r="A192" s="41"/>
      <c r="B192" s="41"/>
      <c r="C192" s="41"/>
      <c r="D192" s="41"/>
      <c r="E192" s="41"/>
      <c r="F192" s="41"/>
      <c r="G192" s="41"/>
      <c r="H192" s="43"/>
      <c r="I192" s="41"/>
      <c r="J192" s="41"/>
    </row>
    <row r="193" spans="1:10" ht="18.75">
      <c r="A193" s="41"/>
      <c r="B193" s="41"/>
      <c r="C193" s="41"/>
      <c r="D193" s="41"/>
      <c r="E193" s="41"/>
      <c r="F193" s="41"/>
      <c r="G193" s="41"/>
      <c r="H193" s="43"/>
      <c r="I193" s="41"/>
      <c r="J193" s="41"/>
    </row>
    <row r="194" spans="1:10" ht="18.75">
      <c r="A194" s="41"/>
      <c r="B194" s="41"/>
      <c r="C194" s="41"/>
      <c r="D194" s="41"/>
      <c r="E194" s="41"/>
      <c r="F194" s="41"/>
      <c r="G194" s="41"/>
      <c r="H194" s="43"/>
      <c r="I194" s="41"/>
      <c r="J194" s="41"/>
    </row>
    <row r="195" spans="1:10" ht="18.75">
      <c r="A195" s="41"/>
      <c r="B195" s="41"/>
      <c r="C195" s="41"/>
      <c r="D195" s="41"/>
      <c r="E195" s="41"/>
      <c r="F195" s="41"/>
      <c r="G195" s="41"/>
      <c r="H195" s="43"/>
      <c r="I195" s="41"/>
      <c r="J195" s="41"/>
    </row>
    <row r="196" spans="1:10" ht="18.75">
      <c r="A196" s="41"/>
      <c r="B196" s="41"/>
      <c r="C196" s="41"/>
      <c r="D196" s="41"/>
      <c r="E196" s="41"/>
      <c r="F196" s="41"/>
      <c r="G196" s="41"/>
      <c r="H196" s="43"/>
      <c r="I196" s="41"/>
      <c r="J196" s="41"/>
    </row>
    <row r="197" spans="1:10" ht="18.75">
      <c r="A197" s="41"/>
      <c r="B197" s="41"/>
      <c r="C197" s="41"/>
      <c r="D197" s="41"/>
      <c r="E197" s="41"/>
      <c r="F197" s="41"/>
      <c r="G197" s="41"/>
      <c r="H197" s="43"/>
      <c r="I197" s="41"/>
      <c r="J197" s="41"/>
    </row>
    <row r="198" spans="1:10" ht="18.75">
      <c r="A198" s="41"/>
      <c r="B198" s="41"/>
      <c r="C198" s="41"/>
      <c r="D198" s="41"/>
      <c r="E198" s="41"/>
      <c r="F198" s="41"/>
      <c r="G198" s="41"/>
      <c r="H198" s="43"/>
      <c r="I198" s="41"/>
      <c r="J198" s="41"/>
    </row>
    <row r="199" spans="1:10" ht="18.75">
      <c r="A199" s="41"/>
      <c r="B199" s="41"/>
      <c r="C199" s="41"/>
      <c r="D199" s="41"/>
      <c r="E199" s="41"/>
      <c r="F199" s="41"/>
      <c r="G199" s="41"/>
      <c r="H199" s="43"/>
      <c r="I199" s="41"/>
      <c r="J199" s="41"/>
    </row>
    <row r="200" spans="1:10" ht="18.75">
      <c r="A200" s="41"/>
      <c r="B200" s="41"/>
      <c r="C200" s="41"/>
      <c r="D200" s="41"/>
      <c r="E200" s="41"/>
      <c r="F200" s="41"/>
      <c r="G200" s="41"/>
      <c r="H200" s="43"/>
      <c r="I200" s="41"/>
      <c r="J200" s="41"/>
    </row>
    <row r="201" spans="1:10" ht="18.75">
      <c r="A201" s="41"/>
      <c r="B201" s="41"/>
      <c r="C201" s="41"/>
      <c r="D201" s="41"/>
      <c r="E201" s="41"/>
      <c r="F201" s="41"/>
      <c r="G201" s="41"/>
      <c r="H201" s="43"/>
      <c r="I201" s="41"/>
      <c r="J201" s="41"/>
    </row>
    <row r="202" spans="1:10" ht="18.75">
      <c r="A202" s="41"/>
      <c r="B202" s="41"/>
      <c r="C202" s="41"/>
      <c r="D202" s="41"/>
      <c r="E202" s="41"/>
      <c r="F202" s="41"/>
      <c r="G202" s="41"/>
      <c r="H202" s="43"/>
      <c r="I202" s="41"/>
      <c r="J202" s="41"/>
    </row>
    <row r="203" spans="1:10" ht="18.75">
      <c r="A203" s="41"/>
      <c r="B203" s="41"/>
      <c r="C203" s="41"/>
      <c r="D203" s="41"/>
      <c r="E203" s="41"/>
      <c r="F203" s="41"/>
      <c r="G203" s="41"/>
      <c r="H203" s="43"/>
      <c r="I203" s="41"/>
      <c r="J203" s="41"/>
    </row>
    <row r="204" spans="1:10" ht="18.75">
      <c r="A204" s="41"/>
      <c r="B204" s="41"/>
      <c r="C204" s="41"/>
      <c r="D204" s="41"/>
      <c r="E204" s="41"/>
      <c r="F204" s="41"/>
      <c r="G204" s="41"/>
      <c r="H204" s="43"/>
      <c r="I204" s="41"/>
      <c r="J204" s="41"/>
    </row>
    <row r="205" spans="1:10" ht="18.75">
      <c r="A205" s="41"/>
      <c r="B205" s="41"/>
      <c r="C205" s="41"/>
      <c r="D205" s="41"/>
      <c r="E205" s="41"/>
      <c r="F205" s="41"/>
      <c r="G205" s="41"/>
      <c r="H205" s="43"/>
      <c r="I205" s="41"/>
      <c r="J205" s="41"/>
    </row>
    <row r="206" spans="1:10" ht="18.75">
      <c r="A206" s="41"/>
      <c r="B206" s="41"/>
      <c r="C206" s="41"/>
      <c r="D206" s="41"/>
      <c r="E206" s="41"/>
      <c r="F206" s="41"/>
      <c r="G206" s="41"/>
      <c r="H206" s="43"/>
      <c r="I206" s="41"/>
      <c r="J206" s="41"/>
    </row>
    <row r="207" spans="1:10" ht="18.75">
      <c r="A207" s="41"/>
      <c r="B207" s="41"/>
      <c r="C207" s="41"/>
      <c r="D207" s="41"/>
      <c r="E207" s="41"/>
      <c r="F207" s="41"/>
      <c r="G207" s="41"/>
      <c r="H207" s="43"/>
      <c r="I207" s="41"/>
      <c r="J207" s="41"/>
    </row>
    <row r="208" spans="1:10" ht="18.75">
      <c r="A208" s="41"/>
      <c r="B208" s="41"/>
      <c r="C208" s="41"/>
      <c r="D208" s="41"/>
      <c r="E208" s="41"/>
      <c r="F208" s="41"/>
      <c r="G208" s="41"/>
      <c r="H208" s="43"/>
      <c r="I208" s="41"/>
      <c r="J208" s="41"/>
    </row>
    <row r="209" spans="1:10" ht="18.75">
      <c r="A209" s="41"/>
      <c r="B209" s="41"/>
      <c r="C209" s="41"/>
      <c r="D209" s="41"/>
      <c r="E209" s="41"/>
      <c r="F209" s="41"/>
      <c r="G209" s="41"/>
      <c r="H209" s="43"/>
      <c r="I209" s="41"/>
      <c r="J209" s="41"/>
    </row>
    <row r="210" spans="1:10" ht="18.75">
      <c r="A210" s="41"/>
      <c r="B210" s="41"/>
      <c r="C210" s="41"/>
      <c r="D210" s="41"/>
      <c r="E210" s="41"/>
      <c r="F210" s="41"/>
      <c r="G210" s="41"/>
      <c r="H210" s="43"/>
      <c r="I210" s="41"/>
      <c r="J210" s="41"/>
    </row>
    <row r="211" spans="1:10" ht="18.75">
      <c r="A211" s="41"/>
      <c r="B211" s="41"/>
      <c r="C211" s="41"/>
      <c r="D211" s="41"/>
      <c r="E211" s="41"/>
      <c r="F211" s="41"/>
      <c r="G211" s="41"/>
      <c r="H211" s="43"/>
      <c r="I211" s="41"/>
      <c r="J211" s="41"/>
    </row>
    <row r="212" spans="1:10" ht="18.75">
      <c r="A212" s="41"/>
      <c r="B212" s="41"/>
      <c r="C212" s="41"/>
      <c r="D212" s="41"/>
      <c r="E212" s="41"/>
      <c r="F212" s="41"/>
      <c r="G212" s="41"/>
      <c r="H212" s="43"/>
      <c r="I212" s="41"/>
      <c r="J212" s="41"/>
    </row>
    <row r="213" spans="1:10" ht="18.75">
      <c r="A213" s="41"/>
      <c r="B213" s="41"/>
      <c r="C213" s="41"/>
      <c r="D213" s="41"/>
      <c r="E213" s="41"/>
      <c r="F213" s="41"/>
      <c r="G213" s="41"/>
      <c r="H213" s="43"/>
      <c r="I213" s="41"/>
      <c r="J213" s="41"/>
    </row>
    <row r="214" spans="1:10" ht="18.75">
      <c r="A214" s="41"/>
      <c r="B214" s="41"/>
      <c r="C214" s="41"/>
      <c r="D214" s="41"/>
      <c r="E214" s="41"/>
      <c r="F214" s="41"/>
      <c r="G214" s="41"/>
      <c r="H214" s="43"/>
      <c r="I214" s="41"/>
      <c r="J214" s="41"/>
    </row>
    <row r="215" spans="1:10" ht="18.75">
      <c r="A215" s="41"/>
      <c r="B215" s="41"/>
      <c r="C215" s="41"/>
      <c r="D215" s="41"/>
      <c r="E215" s="41"/>
      <c r="F215" s="41"/>
      <c r="G215" s="41"/>
      <c r="H215" s="43"/>
      <c r="I215" s="41"/>
      <c r="J215" s="41"/>
    </row>
    <row r="216" spans="1:10" ht="18.75">
      <c r="A216" s="41"/>
      <c r="B216" s="41"/>
      <c r="C216" s="41"/>
      <c r="D216" s="41"/>
      <c r="E216" s="41"/>
      <c r="F216" s="41"/>
      <c r="G216" s="41"/>
      <c r="H216" s="43"/>
      <c r="I216" s="41"/>
      <c r="J216" s="41"/>
    </row>
    <row r="217" spans="1:10" ht="18.75">
      <c r="A217" s="41"/>
      <c r="B217" s="41"/>
      <c r="C217" s="41"/>
      <c r="D217" s="41"/>
      <c r="E217" s="41"/>
      <c r="F217" s="41"/>
      <c r="G217" s="41"/>
      <c r="H217" s="43"/>
      <c r="I217" s="41"/>
      <c r="J217" s="41"/>
    </row>
    <row r="218" spans="1:10" ht="18.75">
      <c r="A218" s="41"/>
      <c r="B218" s="41"/>
      <c r="C218" s="41"/>
      <c r="D218" s="41"/>
      <c r="E218" s="41"/>
      <c r="F218" s="41"/>
      <c r="G218" s="41"/>
      <c r="H218" s="43"/>
      <c r="I218" s="41"/>
      <c r="J218" s="41"/>
    </row>
    <row r="219" spans="1:10" ht="18.75">
      <c r="A219" s="41"/>
      <c r="B219" s="41"/>
      <c r="C219" s="41"/>
      <c r="D219" s="41"/>
      <c r="E219" s="41"/>
      <c r="F219" s="41"/>
      <c r="G219" s="41"/>
      <c r="H219" s="43"/>
      <c r="I219" s="41"/>
      <c r="J219" s="41"/>
    </row>
    <row r="220" spans="1:10" ht="18.75">
      <c r="A220" s="41"/>
      <c r="B220" s="41"/>
      <c r="C220" s="41"/>
      <c r="D220" s="41"/>
      <c r="E220" s="41"/>
      <c r="F220" s="41"/>
      <c r="G220" s="41"/>
      <c r="H220" s="43"/>
      <c r="I220" s="41"/>
      <c r="J220" s="41"/>
    </row>
    <row r="221" spans="1:10" ht="18.75">
      <c r="A221" s="41"/>
      <c r="B221" s="41"/>
      <c r="C221" s="41"/>
      <c r="D221" s="41"/>
      <c r="E221" s="41"/>
      <c r="F221" s="41"/>
      <c r="G221" s="41"/>
      <c r="H221" s="43"/>
      <c r="I221" s="41"/>
      <c r="J221" s="41"/>
    </row>
    <row r="222" spans="1:10" ht="18.75">
      <c r="A222" s="41"/>
      <c r="B222" s="41"/>
      <c r="C222" s="41"/>
      <c r="D222" s="41"/>
      <c r="E222" s="41"/>
      <c r="F222" s="41"/>
      <c r="G222" s="41"/>
      <c r="H222" s="43"/>
      <c r="I222" s="41"/>
      <c r="J222" s="41"/>
    </row>
    <row r="223" spans="1:10" ht="18.75">
      <c r="A223" s="41"/>
      <c r="B223" s="41"/>
      <c r="C223" s="41"/>
      <c r="D223" s="41"/>
      <c r="E223" s="41"/>
      <c r="F223" s="41"/>
      <c r="G223" s="41"/>
      <c r="H223" s="43"/>
      <c r="I223" s="41"/>
      <c r="J223" s="41"/>
    </row>
    <row r="224" spans="1:10" ht="18.75">
      <c r="A224" s="41"/>
      <c r="B224" s="41"/>
      <c r="C224" s="41"/>
      <c r="D224" s="41"/>
      <c r="E224" s="41"/>
      <c r="F224" s="41"/>
      <c r="G224" s="41"/>
      <c r="H224" s="43"/>
      <c r="I224" s="41"/>
      <c r="J224" s="41"/>
    </row>
    <row r="225" spans="1:10" ht="18.75">
      <c r="A225" s="41"/>
      <c r="B225" s="41"/>
      <c r="C225" s="41"/>
      <c r="D225" s="41"/>
      <c r="E225" s="41"/>
      <c r="F225" s="41"/>
      <c r="G225" s="41"/>
      <c r="H225" s="43"/>
      <c r="I225" s="41"/>
      <c r="J225" s="41"/>
    </row>
    <row r="226" spans="1:10" ht="18.75">
      <c r="A226" s="41"/>
      <c r="B226" s="41"/>
      <c r="C226" s="41"/>
      <c r="D226" s="41"/>
      <c r="E226" s="41"/>
      <c r="F226" s="41"/>
      <c r="G226" s="41"/>
      <c r="H226" s="43"/>
      <c r="I226" s="41"/>
      <c r="J226" s="41"/>
    </row>
    <row r="227" spans="1:10" ht="18.75">
      <c r="A227" s="41"/>
      <c r="B227" s="41"/>
      <c r="C227" s="41"/>
      <c r="D227" s="41"/>
      <c r="E227" s="41"/>
      <c r="F227" s="41"/>
      <c r="G227" s="41"/>
      <c r="H227" s="43"/>
      <c r="I227" s="41"/>
      <c r="J227" s="41"/>
    </row>
    <row r="228" spans="1:10" ht="18.75">
      <c r="A228" s="41"/>
      <c r="B228" s="41"/>
      <c r="C228" s="41"/>
      <c r="D228" s="41"/>
      <c r="E228" s="41"/>
      <c r="F228" s="41"/>
      <c r="G228" s="41"/>
      <c r="H228" s="43"/>
      <c r="I228" s="41"/>
      <c r="J228" s="41"/>
    </row>
    <row r="229" spans="1:10" ht="18.75">
      <c r="A229" s="41"/>
      <c r="B229" s="41"/>
      <c r="C229" s="41"/>
      <c r="D229" s="41"/>
      <c r="E229" s="41"/>
      <c r="F229" s="41"/>
      <c r="G229" s="41"/>
      <c r="H229" s="43"/>
      <c r="I229" s="41"/>
      <c r="J229" s="41"/>
    </row>
    <row r="230" spans="1:10" ht="18.75">
      <c r="A230" s="41"/>
      <c r="B230" s="41"/>
      <c r="C230" s="41"/>
      <c r="D230" s="41"/>
      <c r="E230" s="41"/>
      <c r="F230" s="41"/>
      <c r="G230" s="41"/>
      <c r="H230" s="43"/>
      <c r="I230" s="41"/>
      <c r="J230" s="41"/>
    </row>
    <row r="231" spans="1:10" ht="18.75">
      <c r="A231" s="41"/>
      <c r="B231" s="41"/>
      <c r="C231" s="41"/>
      <c r="D231" s="41"/>
      <c r="E231" s="41"/>
      <c r="F231" s="41"/>
      <c r="G231" s="41"/>
      <c r="H231" s="43"/>
      <c r="I231" s="41"/>
      <c r="J231" s="41"/>
    </row>
    <row r="232" spans="1:10" ht="18.75">
      <c r="A232" s="41"/>
      <c r="B232" s="41"/>
      <c r="C232" s="41"/>
      <c r="D232" s="41"/>
      <c r="E232" s="41"/>
      <c r="F232" s="41"/>
      <c r="G232" s="41"/>
      <c r="H232" s="43"/>
      <c r="I232" s="41"/>
      <c r="J232" s="41"/>
    </row>
    <row r="233" spans="1:10" ht="18.75">
      <c r="A233" s="41"/>
      <c r="B233" s="41"/>
      <c r="C233" s="41"/>
      <c r="D233" s="41"/>
      <c r="E233" s="41"/>
      <c r="F233" s="41"/>
      <c r="G233" s="41"/>
      <c r="H233" s="43"/>
      <c r="I233" s="41"/>
      <c r="J233" s="41"/>
    </row>
    <row r="234" spans="1:10" ht="18.75">
      <c r="A234" s="41"/>
      <c r="B234" s="41"/>
      <c r="C234" s="41"/>
      <c r="D234" s="41"/>
      <c r="E234" s="41"/>
      <c r="F234" s="41"/>
      <c r="G234" s="41"/>
      <c r="H234" s="43"/>
      <c r="I234" s="41"/>
      <c r="J234" s="41"/>
    </row>
    <row r="235" spans="1:10" ht="18.75">
      <c r="A235" s="41"/>
      <c r="B235" s="41"/>
      <c r="C235" s="41"/>
      <c r="D235" s="41"/>
      <c r="E235" s="41"/>
      <c r="F235" s="41"/>
      <c r="G235" s="41"/>
      <c r="H235" s="43"/>
      <c r="I235" s="41"/>
      <c r="J235" s="41"/>
    </row>
    <row r="236" spans="1:10" ht="18.75">
      <c r="A236" s="41"/>
      <c r="B236" s="41"/>
      <c r="C236" s="41"/>
      <c r="D236" s="41"/>
      <c r="E236" s="41"/>
      <c r="F236" s="41"/>
      <c r="G236" s="41"/>
      <c r="H236" s="43"/>
      <c r="I236" s="41"/>
      <c r="J236" s="41"/>
    </row>
    <row r="237" spans="1:10" ht="18.75">
      <c r="A237" s="41"/>
      <c r="B237" s="41"/>
      <c r="C237" s="41"/>
      <c r="D237" s="41"/>
      <c r="E237" s="41"/>
      <c r="F237" s="41"/>
      <c r="G237" s="41"/>
      <c r="H237" s="43"/>
      <c r="I237" s="41"/>
      <c r="J237" s="41"/>
    </row>
    <row r="238" spans="1:10" ht="18.75">
      <c r="A238" s="41"/>
      <c r="B238" s="41"/>
      <c r="C238" s="41"/>
      <c r="D238" s="41"/>
      <c r="E238" s="41"/>
      <c r="F238" s="41"/>
      <c r="G238" s="41"/>
      <c r="H238" s="43"/>
      <c r="I238" s="41"/>
      <c r="J238" s="41"/>
    </row>
    <row r="239" spans="1:10" ht="18.75">
      <c r="A239" s="41"/>
      <c r="B239" s="41"/>
      <c r="C239" s="41"/>
      <c r="D239" s="41"/>
      <c r="E239" s="41"/>
      <c r="F239" s="41"/>
      <c r="G239" s="41"/>
      <c r="H239" s="43"/>
      <c r="I239" s="41"/>
      <c r="J239" s="41"/>
    </row>
    <row r="240" spans="1:10" ht="18.75">
      <c r="A240" s="41"/>
      <c r="B240" s="41"/>
      <c r="C240" s="41"/>
      <c r="D240" s="41"/>
      <c r="E240" s="41"/>
      <c r="F240" s="41"/>
      <c r="G240" s="41"/>
      <c r="H240" s="43"/>
      <c r="I240" s="41"/>
      <c r="J240" s="41"/>
    </row>
    <row r="241" spans="1:10" ht="18.75">
      <c r="A241" s="41"/>
      <c r="B241" s="41"/>
      <c r="C241" s="41"/>
      <c r="D241" s="41"/>
      <c r="E241" s="41"/>
      <c r="F241" s="41"/>
      <c r="G241" s="41"/>
      <c r="H241" s="43"/>
      <c r="I241" s="41"/>
      <c r="J241" s="41"/>
    </row>
    <row r="242" spans="1:10" ht="18.75">
      <c r="A242" s="41"/>
      <c r="B242" s="41"/>
      <c r="C242" s="41"/>
      <c r="D242" s="41"/>
      <c r="E242" s="41"/>
      <c r="F242" s="41"/>
      <c r="G242" s="41"/>
      <c r="H242" s="43"/>
      <c r="I242" s="41"/>
      <c r="J242" s="41"/>
    </row>
    <row r="243" spans="1:10" ht="18.75">
      <c r="A243" s="41"/>
      <c r="B243" s="41"/>
      <c r="C243" s="41"/>
      <c r="D243" s="41"/>
      <c r="E243" s="41"/>
      <c r="F243" s="41"/>
      <c r="G243" s="41"/>
      <c r="H243" s="43"/>
      <c r="I243" s="41"/>
      <c r="J243" s="41"/>
    </row>
    <row r="244" spans="1:10" ht="18.75">
      <c r="A244" s="41"/>
      <c r="B244" s="41"/>
      <c r="C244" s="41"/>
      <c r="D244" s="41"/>
      <c r="E244" s="41"/>
      <c r="F244" s="41"/>
      <c r="G244" s="41"/>
      <c r="H244" s="43"/>
      <c r="I244" s="41"/>
      <c r="J244" s="41"/>
    </row>
    <row r="245" spans="1:10" ht="18.75">
      <c r="A245" s="41"/>
      <c r="B245" s="41"/>
      <c r="C245" s="41"/>
      <c r="D245" s="41"/>
      <c r="E245" s="41"/>
      <c r="F245" s="41"/>
      <c r="G245" s="41"/>
      <c r="H245" s="43"/>
      <c r="I245" s="41"/>
      <c r="J245" s="41"/>
    </row>
    <row r="246" spans="1:10" ht="18.75">
      <c r="A246" s="41"/>
      <c r="B246" s="41"/>
      <c r="C246" s="41"/>
      <c r="D246" s="41"/>
      <c r="E246" s="41"/>
      <c r="F246" s="41"/>
      <c r="G246" s="41"/>
      <c r="H246" s="43"/>
      <c r="I246" s="41"/>
      <c r="J246" s="41"/>
    </row>
    <row r="247" spans="1:10" ht="18.75">
      <c r="A247" s="41"/>
      <c r="B247" s="41"/>
      <c r="C247" s="41"/>
      <c r="D247" s="41"/>
      <c r="E247" s="41"/>
      <c r="F247" s="41"/>
      <c r="G247" s="41"/>
      <c r="H247" s="43"/>
      <c r="I247" s="41"/>
      <c r="J247" s="41"/>
    </row>
    <row r="248" spans="1:10" ht="18.75">
      <c r="A248" s="41"/>
      <c r="B248" s="41"/>
      <c r="C248" s="41"/>
      <c r="D248" s="41"/>
      <c r="E248" s="41"/>
      <c r="F248" s="41"/>
      <c r="G248" s="41"/>
      <c r="H248" s="43"/>
      <c r="I248" s="41"/>
      <c r="J248" s="41"/>
    </row>
    <row r="249" spans="1:10" ht="18.75">
      <c r="A249" s="41"/>
      <c r="B249" s="41"/>
      <c r="C249" s="41"/>
      <c r="D249" s="41"/>
      <c r="E249" s="41"/>
      <c r="F249" s="41"/>
      <c r="G249" s="41"/>
      <c r="H249" s="43"/>
      <c r="I249" s="41"/>
      <c r="J249" s="41"/>
    </row>
    <row r="250" spans="1:10" ht="18.75">
      <c r="A250" s="41"/>
      <c r="B250" s="41"/>
      <c r="C250" s="41"/>
      <c r="D250" s="41"/>
      <c r="E250" s="41"/>
      <c r="F250" s="41"/>
      <c r="G250" s="41"/>
      <c r="H250" s="43"/>
      <c r="I250" s="41"/>
      <c r="J250" s="41"/>
    </row>
    <row r="251" spans="1:10" ht="18.75">
      <c r="A251" s="41"/>
      <c r="B251" s="41"/>
      <c r="C251" s="41"/>
      <c r="D251" s="41"/>
      <c r="E251" s="41"/>
      <c r="F251" s="41"/>
      <c r="G251" s="41"/>
      <c r="H251" s="43"/>
      <c r="I251" s="41"/>
      <c r="J251" s="41"/>
    </row>
    <row r="252" spans="1:10" ht="18.75">
      <c r="A252" s="41"/>
      <c r="B252" s="41"/>
      <c r="C252" s="41"/>
      <c r="D252" s="41"/>
      <c r="E252" s="41"/>
      <c r="F252" s="41"/>
      <c r="G252" s="41"/>
      <c r="H252" s="43"/>
      <c r="I252" s="41"/>
      <c r="J252" s="41"/>
    </row>
    <row r="253" spans="1:10" ht="18.75">
      <c r="A253" s="41"/>
      <c r="B253" s="41"/>
      <c r="C253" s="41"/>
      <c r="D253" s="41"/>
      <c r="E253" s="41"/>
      <c r="F253" s="41"/>
      <c r="G253" s="41"/>
      <c r="H253" s="43"/>
      <c r="I253" s="41"/>
      <c r="J253" s="41"/>
    </row>
    <row r="254" spans="1:10" ht="18.75">
      <c r="A254" s="41"/>
      <c r="B254" s="41"/>
      <c r="C254" s="41"/>
      <c r="D254" s="41"/>
      <c r="E254" s="41"/>
      <c r="F254" s="41"/>
      <c r="G254" s="41"/>
      <c r="H254" s="43"/>
      <c r="I254" s="41"/>
      <c r="J254" s="41"/>
    </row>
    <row r="255" spans="1:10" ht="18.75">
      <c r="A255" s="41"/>
      <c r="B255" s="41"/>
      <c r="C255" s="41"/>
      <c r="D255" s="41"/>
      <c r="E255" s="41"/>
      <c r="F255" s="41"/>
      <c r="G255" s="41"/>
      <c r="H255" s="43"/>
      <c r="I255" s="41"/>
      <c r="J255" s="41"/>
    </row>
    <row r="256" spans="1:10" ht="18.75">
      <c r="A256" s="41"/>
      <c r="B256" s="41"/>
      <c r="C256" s="41"/>
      <c r="D256" s="41"/>
      <c r="E256" s="41"/>
      <c r="F256" s="41"/>
      <c r="G256" s="41"/>
      <c r="H256" s="43"/>
      <c r="I256" s="41"/>
      <c r="J256" s="41"/>
    </row>
    <row r="257" spans="1:10" ht="18.75">
      <c r="A257" s="41"/>
      <c r="B257" s="41"/>
      <c r="C257" s="41"/>
      <c r="D257" s="41"/>
      <c r="E257" s="41"/>
      <c r="F257" s="41"/>
      <c r="G257" s="41"/>
      <c r="H257" s="43"/>
      <c r="I257" s="41"/>
      <c r="J257" s="41"/>
    </row>
    <row r="258" spans="1:10" ht="18.75">
      <c r="A258" s="41"/>
      <c r="B258" s="41"/>
      <c r="C258" s="41"/>
      <c r="D258" s="41"/>
      <c r="E258" s="41"/>
      <c r="F258" s="41"/>
      <c r="G258" s="41"/>
      <c r="H258" s="43"/>
      <c r="I258" s="41"/>
      <c r="J258" s="41"/>
    </row>
    <row r="259" spans="1:10" ht="18.75">
      <c r="A259" s="41"/>
      <c r="B259" s="41"/>
      <c r="C259" s="41"/>
      <c r="D259" s="41"/>
      <c r="E259" s="41"/>
      <c r="F259" s="41"/>
      <c r="G259" s="41"/>
      <c r="H259" s="43"/>
      <c r="I259" s="41"/>
      <c r="J259" s="41"/>
    </row>
    <row r="260" spans="1:10" ht="18.75">
      <c r="A260" s="41"/>
      <c r="B260" s="41"/>
      <c r="C260" s="41"/>
      <c r="D260" s="41"/>
      <c r="E260" s="41"/>
      <c r="F260" s="41"/>
      <c r="G260" s="41"/>
      <c r="H260" s="43"/>
      <c r="I260" s="41"/>
      <c r="J260" s="41"/>
    </row>
    <row r="261" spans="1:10" ht="18.75">
      <c r="A261" s="41"/>
      <c r="B261" s="41"/>
      <c r="C261" s="41"/>
      <c r="D261" s="41"/>
      <c r="E261" s="41"/>
      <c r="F261" s="41"/>
      <c r="G261" s="41"/>
      <c r="H261" s="43"/>
      <c r="I261" s="41"/>
      <c r="J261" s="41"/>
    </row>
    <row r="262" spans="1:10" ht="18.75">
      <c r="A262" s="41"/>
      <c r="B262" s="41"/>
      <c r="C262" s="41"/>
      <c r="D262" s="41"/>
      <c r="E262" s="41"/>
      <c r="F262" s="41"/>
      <c r="G262" s="41"/>
      <c r="H262" s="43"/>
      <c r="I262" s="41"/>
      <c r="J262" s="41"/>
    </row>
    <row r="263" spans="1:10" ht="18.75">
      <c r="A263" s="41"/>
      <c r="B263" s="41"/>
      <c r="C263" s="41"/>
      <c r="D263" s="41"/>
      <c r="E263" s="41"/>
      <c r="F263" s="41"/>
      <c r="G263" s="41"/>
      <c r="H263" s="43"/>
      <c r="I263" s="41"/>
      <c r="J263" s="41"/>
    </row>
    <row r="264" spans="1:10" ht="18.75">
      <c r="A264" s="41"/>
      <c r="B264" s="41"/>
      <c r="C264" s="41"/>
      <c r="D264" s="41"/>
      <c r="E264" s="41"/>
      <c r="F264" s="41"/>
      <c r="G264" s="41"/>
      <c r="H264" s="43"/>
      <c r="I264" s="41"/>
      <c r="J264" s="41"/>
    </row>
    <row r="265" spans="1:10" ht="18.75">
      <c r="A265" s="41"/>
      <c r="B265" s="41"/>
      <c r="C265" s="41"/>
      <c r="D265" s="41"/>
      <c r="E265" s="41"/>
      <c r="F265" s="41"/>
      <c r="G265" s="41"/>
      <c r="H265" s="43"/>
      <c r="I265" s="41"/>
      <c r="J265" s="41"/>
    </row>
    <row r="266" spans="1:10" ht="18.75">
      <c r="A266" s="41"/>
      <c r="B266" s="41"/>
      <c r="C266" s="41"/>
      <c r="D266" s="41"/>
      <c r="E266" s="41"/>
      <c r="F266" s="41"/>
      <c r="G266" s="41"/>
      <c r="H266" s="43"/>
      <c r="I266" s="41"/>
      <c r="J266" s="41"/>
    </row>
    <row r="267" spans="1:10" ht="18.75">
      <c r="A267" s="41"/>
      <c r="B267" s="41"/>
      <c r="C267" s="41"/>
      <c r="D267" s="41"/>
      <c r="E267" s="41"/>
      <c r="F267" s="41"/>
      <c r="G267" s="41"/>
      <c r="H267" s="43"/>
      <c r="I267" s="41"/>
      <c r="J267" s="41"/>
    </row>
    <row r="268" spans="1:10" ht="18.75">
      <c r="A268" s="41"/>
      <c r="B268" s="41"/>
      <c r="C268" s="41"/>
      <c r="D268" s="41"/>
      <c r="E268" s="41"/>
      <c r="F268" s="41"/>
      <c r="G268" s="41"/>
      <c r="H268" s="43"/>
      <c r="I268" s="41"/>
      <c r="J268" s="41"/>
    </row>
    <row r="269" spans="1:10" ht="18.75">
      <c r="A269" s="41"/>
      <c r="B269" s="41"/>
      <c r="C269" s="41"/>
      <c r="D269" s="41"/>
      <c r="E269" s="41"/>
      <c r="F269" s="41"/>
      <c r="G269" s="41"/>
      <c r="H269" s="43"/>
      <c r="I269" s="41"/>
      <c r="J269" s="41"/>
    </row>
    <row r="270" spans="1:10" ht="18.75">
      <c r="A270" s="41"/>
      <c r="B270" s="41"/>
      <c r="C270" s="41"/>
      <c r="D270" s="41"/>
      <c r="E270" s="41"/>
      <c r="F270" s="41"/>
      <c r="G270" s="41"/>
      <c r="H270" s="43"/>
      <c r="I270" s="41"/>
      <c r="J270" s="41"/>
    </row>
    <row r="271" spans="1:10" ht="18.75">
      <c r="A271" s="41"/>
      <c r="B271" s="41"/>
      <c r="C271" s="41"/>
      <c r="D271" s="41"/>
      <c r="E271" s="41"/>
      <c r="F271" s="41"/>
      <c r="G271" s="41"/>
      <c r="H271" s="43"/>
      <c r="I271" s="41"/>
      <c r="J271" s="41"/>
    </row>
    <row r="272" spans="1:10" ht="18.75">
      <c r="A272" s="41"/>
      <c r="B272" s="41"/>
      <c r="C272" s="41"/>
      <c r="D272" s="41"/>
      <c r="E272" s="41"/>
      <c r="F272" s="41"/>
      <c r="G272" s="41"/>
      <c r="H272" s="43"/>
      <c r="I272" s="41"/>
      <c r="J272" s="41"/>
    </row>
    <row r="273" spans="1:10" ht="18.75">
      <c r="A273" s="41"/>
      <c r="B273" s="41"/>
      <c r="C273" s="41"/>
      <c r="D273" s="41"/>
      <c r="E273" s="41"/>
      <c r="F273" s="41"/>
      <c r="G273" s="41"/>
      <c r="H273" s="43"/>
      <c r="I273" s="41"/>
      <c r="J273" s="41"/>
    </row>
    <row r="274" spans="1:10" ht="18.75">
      <c r="A274" s="41"/>
      <c r="B274" s="41"/>
      <c r="C274" s="41"/>
      <c r="D274" s="41"/>
      <c r="E274" s="41"/>
      <c r="F274" s="41"/>
      <c r="G274" s="41"/>
      <c r="H274" s="43"/>
      <c r="I274" s="41"/>
      <c r="J274" s="41"/>
    </row>
    <row r="275" spans="1:10" ht="18.75">
      <c r="A275" s="41"/>
      <c r="B275" s="41"/>
      <c r="C275" s="41"/>
      <c r="D275" s="41"/>
      <c r="E275" s="41"/>
      <c r="F275" s="41"/>
      <c r="G275" s="41"/>
      <c r="H275" s="43"/>
      <c r="I275" s="41"/>
      <c r="J275" s="41"/>
    </row>
    <row r="276" spans="1:10" ht="18.75">
      <c r="A276" s="41"/>
      <c r="B276" s="41"/>
      <c r="C276" s="41"/>
      <c r="D276" s="41"/>
      <c r="E276" s="41"/>
      <c r="F276" s="41"/>
      <c r="G276" s="41"/>
      <c r="H276" s="43"/>
      <c r="I276" s="41"/>
      <c r="J276" s="41"/>
    </row>
    <row r="277" spans="1:10" ht="18.75">
      <c r="A277" s="41"/>
      <c r="B277" s="41"/>
      <c r="C277" s="41"/>
      <c r="D277" s="41"/>
      <c r="E277" s="41"/>
      <c r="F277" s="41"/>
      <c r="G277" s="41"/>
      <c r="H277" s="43"/>
      <c r="I277" s="41"/>
      <c r="J277" s="41"/>
    </row>
    <row r="278" spans="1:10" ht="18.75">
      <c r="A278" s="41"/>
      <c r="B278" s="41"/>
      <c r="C278" s="41"/>
      <c r="D278" s="41"/>
      <c r="E278" s="41"/>
      <c r="F278" s="41"/>
      <c r="G278" s="41"/>
      <c r="H278" s="43"/>
      <c r="I278" s="41"/>
      <c r="J278" s="41"/>
    </row>
    <row r="279" spans="1:10" ht="18.75">
      <c r="A279" s="41"/>
      <c r="B279" s="41"/>
      <c r="C279" s="41"/>
      <c r="D279" s="41"/>
      <c r="E279" s="41"/>
      <c r="F279" s="41"/>
      <c r="G279" s="41"/>
      <c r="H279" s="43"/>
      <c r="I279" s="41"/>
      <c r="J279" s="41"/>
    </row>
    <row r="280" spans="1:10" ht="18.75">
      <c r="A280" s="41"/>
      <c r="B280" s="41"/>
      <c r="C280" s="41"/>
      <c r="D280" s="41"/>
      <c r="E280" s="41"/>
      <c r="F280" s="41"/>
      <c r="G280" s="41"/>
      <c r="H280" s="43"/>
      <c r="I280" s="41"/>
      <c r="J280" s="41"/>
    </row>
    <row r="281" spans="1:10" ht="18.75">
      <c r="A281" s="41"/>
      <c r="B281" s="41"/>
      <c r="C281" s="41"/>
      <c r="D281" s="41"/>
      <c r="E281" s="41"/>
      <c r="F281" s="41"/>
      <c r="G281" s="41"/>
      <c r="H281" s="43"/>
      <c r="I281" s="41"/>
      <c r="J281" s="41"/>
    </row>
    <row r="282" spans="1:10" ht="18.75">
      <c r="A282" s="41"/>
      <c r="B282" s="41"/>
      <c r="C282" s="41"/>
      <c r="D282" s="41"/>
      <c r="E282" s="41"/>
      <c r="F282" s="41"/>
      <c r="G282" s="41"/>
      <c r="H282" s="43"/>
      <c r="I282" s="41"/>
      <c r="J282" s="41"/>
    </row>
    <row r="283" spans="1:10" ht="18.75">
      <c r="A283" s="41"/>
      <c r="B283" s="41"/>
      <c r="C283" s="41"/>
      <c r="D283" s="41"/>
      <c r="E283" s="41"/>
      <c r="F283" s="41"/>
      <c r="G283" s="41"/>
      <c r="H283" s="43"/>
      <c r="I283" s="41"/>
      <c r="J283" s="41"/>
    </row>
    <row r="284" spans="1:10" ht="18.75">
      <c r="A284" s="41"/>
      <c r="B284" s="41"/>
      <c r="C284" s="41"/>
      <c r="D284" s="41"/>
      <c r="E284" s="41"/>
      <c r="F284" s="41"/>
      <c r="G284" s="41"/>
      <c r="H284" s="43"/>
      <c r="I284" s="41"/>
      <c r="J284" s="41"/>
    </row>
    <row r="285" spans="1:10" ht="18.75">
      <c r="A285" s="41"/>
      <c r="B285" s="41"/>
      <c r="C285" s="41"/>
      <c r="D285" s="41"/>
      <c r="E285" s="41"/>
      <c r="F285" s="41"/>
      <c r="G285" s="41"/>
      <c r="H285" s="43"/>
      <c r="I285" s="41"/>
      <c r="J285" s="41"/>
    </row>
    <row r="286" spans="1:10" ht="18.75">
      <c r="A286" s="41"/>
      <c r="B286" s="41"/>
      <c r="C286" s="41"/>
      <c r="D286" s="41"/>
      <c r="E286" s="41"/>
      <c r="F286" s="41"/>
      <c r="G286" s="41"/>
      <c r="H286" s="43"/>
      <c r="I286" s="41"/>
      <c r="J286" s="41"/>
    </row>
    <row r="287" spans="1:10" ht="18.75">
      <c r="A287" s="41"/>
      <c r="B287" s="41"/>
      <c r="C287" s="41"/>
      <c r="D287" s="41"/>
      <c r="E287" s="41"/>
      <c r="F287" s="41"/>
      <c r="G287" s="41"/>
      <c r="H287" s="43"/>
      <c r="I287" s="41"/>
      <c r="J287" s="41"/>
    </row>
    <row r="288" spans="1:10" ht="18.75">
      <c r="A288" s="41"/>
      <c r="B288" s="41"/>
      <c r="C288" s="41"/>
      <c r="D288" s="41"/>
      <c r="E288" s="41"/>
      <c r="F288" s="41"/>
      <c r="G288" s="41"/>
      <c r="H288" s="43"/>
      <c r="I288" s="41"/>
      <c r="J288" s="41"/>
    </row>
    <row r="289" spans="1:10" ht="18.75">
      <c r="A289" s="41"/>
      <c r="B289" s="41"/>
      <c r="C289" s="41"/>
      <c r="D289" s="41"/>
      <c r="E289" s="41"/>
      <c r="F289" s="41"/>
      <c r="G289" s="41"/>
      <c r="H289" s="43"/>
      <c r="I289" s="41"/>
      <c r="J289" s="41"/>
    </row>
    <row r="290" spans="1:10" ht="18.75">
      <c r="A290" s="41"/>
      <c r="B290" s="41"/>
      <c r="C290" s="41"/>
      <c r="D290" s="41"/>
      <c r="E290" s="41"/>
      <c r="F290" s="41"/>
      <c r="G290" s="41"/>
      <c r="H290" s="43"/>
      <c r="I290" s="41"/>
      <c r="J290" s="41"/>
    </row>
    <row r="291" spans="1:10" ht="18.75">
      <c r="A291" s="41"/>
      <c r="B291" s="41"/>
      <c r="C291" s="41"/>
      <c r="D291" s="41"/>
      <c r="E291" s="41"/>
      <c r="F291" s="41"/>
      <c r="G291" s="41"/>
      <c r="H291" s="43"/>
      <c r="I291" s="41"/>
      <c r="J291" s="41"/>
    </row>
    <row r="292" spans="1:10" ht="18.75">
      <c r="A292" s="41"/>
      <c r="B292" s="41"/>
      <c r="C292" s="41"/>
      <c r="D292" s="41"/>
      <c r="E292" s="41"/>
      <c r="F292" s="41"/>
      <c r="G292" s="41"/>
      <c r="H292" s="43"/>
      <c r="I292" s="41"/>
      <c r="J292" s="41"/>
    </row>
    <row r="293" spans="1:10" ht="18.75">
      <c r="A293" s="41"/>
      <c r="B293" s="41"/>
      <c r="C293" s="41"/>
      <c r="D293" s="41"/>
      <c r="E293" s="41"/>
      <c r="F293" s="41"/>
      <c r="G293" s="41"/>
      <c r="H293" s="43"/>
      <c r="I293" s="41"/>
      <c r="J293" s="41"/>
    </row>
    <row r="294" spans="1:10" ht="18.75">
      <c r="A294" s="41"/>
      <c r="B294" s="41"/>
      <c r="C294" s="41"/>
      <c r="D294" s="41"/>
      <c r="E294" s="41"/>
      <c r="F294" s="41"/>
      <c r="G294" s="41"/>
      <c r="H294" s="43"/>
      <c r="I294" s="41"/>
      <c r="J294" s="41"/>
    </row>
    <row r="295" spans="1:10" ht="18.75">
      <c r="A295" s="41"/>
      <c r="B295" s="41"/>
      <c r="C295" s="41"/>
      <c r="D295" s="41"/>
      <c r="E295" s="41"/>
      <c r="F295" s="41"/>
      <c r="G295" s="41"/>
      <c r="H295" s="43"/>
      <c r="I295" s="41"/>
      <c r="J295" s="41"/>
    </row>
    <row r="296" spans="1:10" ht="18.75">
      <c r="A296" s="41"/>
      <c r="B296" s="41"/>
      <c r="C296" s="41"/>
      <c r="D296" s="41"/>
      <c r="E296" s="41"/>
      <c r="F296" s="41"/>
      <c r="G296" s="41"/>
      <c r="H296" s="43"/>
      <c r="I296" s="41"/>
      <c r="J296" s="41"/>
    </row>
    <row r="297" spans="1:10" ht="18.75">
      <c r="A297" s="41"/>
      <c r="B297" s="41"/>
      <c r="C297" s="41"/>
      <c r="D297" s="41"/>
      <c r="E297" s="41"/>
      <c r="F297" s="41"/>
      <c r="G297" s="41"/>
      <c r="H297" s="43"/>
      <c r="I297" s="41"/>
      <c r="J297" s="41"/>
    </row>
    <row r="298" spans="1:10" ht="18.75">
      <c r="A298" s="41"/>
      <c r="B298" s="41"/>
      <c r="C298" s="41"/>
      <c r="D298" s="41"/>
      <c r="E298" s="41"/>
      <c r="F298" s="41"/>
      <c r="G298" s="41"/>
      <c r="H298" s="43"/>
      <c r="I298" s="41"/>
      <c r="J298" s="41"/>
    </row>
    <row r="299" spans="1:10" ht="18.75">
      <c r="A299" s="41"/>
      <c r="B299" s="41"/>
      <c r="C299" s="41"/>
      <c r="D299" s="41"/>
      <c r="E299" s="41"/>
      <c r="F299" s="41"/>
      <c r="G299" s="41"/>
      <c r="H299" s="43"/>
      <c r="I299" s="41"/>
      <c r="J299" s="41"/>
    </row>
    <row r="300" spans="1:10" ht="18.75">
      <c r="A300" s="41"/>
      <c r="B300" s="41"/>
      <c r="C300" s="41"/>
      <c r="D300" s="41"/>
      <c r="E300" s="41"/>
      <c r="F300" s="41"/>
      <c r="G300" s="41"/>
      <c r="H300" s="43"/>
      <c r="I300" s="41"/>
      <c r="J300" s="41"/>
    </row>
    <row r="301" spans="1:10" ht="18.75">
      <c r="A301" s="41"/>
      <c r="B301" s="41"/>
      <c r="C301" s="41"/>
      <c r="D301" s="41"/>
      <c r="E301" s="41"/>
      <c r="F301" s="41"/>
      <c r="G301" s="41"/>
      <c r="H301" s="43"/>
      <c r="I301" s="41"/>
      <c r="J301" s="41"/>
    </row>
    <row r="302" spans="1:10" ht="18.75">
      <c r="A302" s="41"/>
      <c r="B302" s="41"/>
      <c r="C302" s="41"/>
      <c r="D302" s="41"/>
      <c r="E302" s="41"/>
      <c r="F302" s="41"/>
      <c r="G302" s="41"/>
      <c r="H302" s="43"/>
      <c r="I302" s="41"/>
      <c r="J302" s="41"/>
    </row>
    <row r="303" spans="1:10" ht="18.75">
      <c r="A303" s="41"/>
      <c r="B303" s="41"/>
      <c r="C303" s="41"/>
      <c r="D303" s="41"/>
      <c r="E303" s="41"/>
      <c r="F303" s="41"/>
      <c r="G303" s="41"/>
      <c r="H303" s="43"/>
      <c r="I303" s="41"/>
      <c r="J303" s="41"/>
    </row>
    <row r="304" spans="1:10" ht="18.75">
      <c r="A304" s="41"/>
      <c r="B304" s="41"/>
      <c r="C304" s="41"/>
      <c r="D304" s="41"/>
      <c r="E304" s="41"/>
      <c r="F304" s="41"/>
      <c r="G304" s="41"/>
      <c r="H304" s="43"/>
      <c r="I304" s="41"/>
      <c r="J304" s="41"/>
    </row>
    <row r="305" spans="1:10" ht="18.75">
      <c r="A305" s="41"/>
      <c r="B305" s="41"/>
      <c r="C305" s="41"/>
      <c r="D305" s="41"/>
      <c r="E305" s="41"/>
      <c r="F305" s="41"/>
      <c r="G305" s="41"/>
      <c r="H305" s="43"/>
      <c r="I305" s="41"/>
      <c r="J305" s="41"/>
    </row>
    <row r="306" spans="1:10" ht="18.75">
      <c r="A306" s="41"/>
      <c r="B306" s="41"/>
      <c r="C306" s="41"/>
      <c r="D306" s="41"/>
      <c r="E306" s="41"/>
      <c r="F306" s="41"/>
      <c r="G306" s="41"/>
      <c r="H306" s="43"/>
      <c r="I306" s="41"/>
      <c r="J306" s="41"/>
    </row>
    <row r="307" spans="1:10" ht="18.75">
      <c r="A307" s="41"/>
      <c r="B307" s="41"/>
      <c r="C307" s="41"/>
      <c r="D307" s="41"/>
      <c r="E307" s="41"/>
      <c r="F307" s="41"/>
      <c r="G307" s="41"/>
      <c r="H307" s="43"/>
      <c r="I307" s="41"/>
      <c r="J307" s="41"/>
    </row>
    <row r="308" spans="1:10" ht="18.75">
      <c r="A308" s="41"/>
      <c r="B308" s="41"/>
      <c r="C308" s="41"/>
      <c r="D308" s="41"/>
      <c r="E308" s="41"/>
      <c r="F308" s="41"/>
      <c r="G308" s="41"/>
      <c r="H308" s="43"/>
      <c r="I308" s="41"/>
      <c r="J308" s="41"/>
    </row>
    <row r="309" spans="1:10" ht="18.75">
      <c r="A309" s="41"/>
      <c r="B309" s="41"/>
      <c r="C309" s="41"/>
      <c r="D309" s="41"/>
      <c r="E309" s="41"/>
      <c r="F309" s="41"/>
      <c r="G309" s="41"/>
      <c r="H309" s="43"/>
      <c r="I309" s="41"/>
      <c r="J309" s="41"/>
    </row>
    <row r="310" spans="1:10" ht="18.75">
      <c r="A310" s="41"/>
      <c r="B310" s="41"/>
      <c r="C310" s="41"/>
      <c r="D310" s="41"/>
      <c r="E310" s="41"/>
      <c r="F310" s="41"/>
      <c r="G310" s="41"/>
      <c r="H310" s="43"/>
      <c r="I310" s="41"/>
      <c r="J310" s="41"/>
    </row>
    <row r="311" spans="1:10" ht="18.75">
      <c r="A311" s="41"/>
      <c r="B311" s="41"/>
      <c r="C311" s="41"/>
      <c r="D311" s="41"/>
      <c r="E311" s="41"/>
      <c r="F311" s="41"/>
      <c r="G311" s="41"/>
      <c r="H311" s="43"/>
      <c r="I311" s="41"/>
      <c r="J311" s="41"/>
    </row>
    <row r="312" spans="1:10" ht="18.75">
      <c r="A312" s="41"/>
      <c r="B312" s="41"/>
      <c r="C312" s="41"/>
      <c r="D312" s="41"/>
      <c r="E312" s="41"/>
      <c r="F312" s="41"/>
      <c r="G312" s="41"/>
      <c r="H312" s="43"/>
      <c r="I312" s="41"/>
      <c r="J312" s="41"/>
    </row>
    <row r="313" spans="1:10" ht="18.75">
      <c r="A313" s="41"/>
      <c r="B313" s="41"/>
      <c r="C313" s="41"/>
      <c r="D313" s="41"/>
      <c r="E313" s="41"/>
      <c r="F313" s="41"/>
      <c r="G313" s="41"/>
      <c r="H313" s="43"/>
      <c r="I313" s="41"/>
      <c r="J313" s="41"/>
    </row>
    <row r="314" spans="1:10" ht="18.75">
      <c r="A314" s="41"/>
      <c r="B314" s="41"/>
      <c r="C314" s="41"/>
      <c r="D314" s="41"/>
      <c r="E314" s="41"/>
      <c r="F314" s="41"/>
      <c r="G314" s="41"/>
      <c r="H314" s="43"/>
      <c r="I314" s="41"/>
      <c r="J314" s="41"/>
    </row>
    <row r="315" spans="1:10" ht="18.75">
      <c r="A315" s="41"/>
      <c r="B315" s="41"/>
      <c r="C315" s="41"/>
      <c r="D315" s="41"/>
      <c r="E315" s="41"/>
      <c r="F315" s="41"/>
      <c r="G315" s="41"/>
      <c r="H315" s="43"/>
      <c r="I315" s="41"/>
      <c r="J315" s="41"/>
    </row>
    <row r="316" spans="1:10" ht="18.75">
      <c r="A316" s="41"/>
      <c r="B316" s="41"/>
      <c r="C316" s="41"/>
      <c r="D316" s="41"/>
      <c r="E316" s="41"/>
      <c r="F316" s="41"/>
      <c r="G316" s="41"/>
      <c r="H316" s="43"/>
      <c r="I316" s="41"/>
      <c r="J316" s="41"/>
    </row>
    <row r="317" spans="1:10" ht="18.75">
      <c r="A317" s="41"/>
      <c r="B317" s="41"/>
      <c r="C317" s="41"/>
      <c r="D317" s="41"/>
      <c r="E317" s="41"/>
      <c r="F317" s="41"/>
      <c r="G317" s="41"/>
      <c r="H317" s="43"/>
      <c r="I317" s="41"/>
      <c r="J317" s="41"/>
    </row>
    <row r="318" spans="1:10" ht="18.75">
      <c r="A318" s="41"/>
      <c r="B318" s="41"/>
      <c r="C318" s="41"/>
      <c r="D318" s="41"/>
      <c r="E318" s="41"/>
      <c r="F318" s="41"/>
      <c r="G318" s="41"/>
      <c r="H318" s="43"/>
      <c r="I318" s="41"/>
      <c r="J318" s="41"/>
    </row>
    <row r="319" spans="1:10" ht="18.75">
      <c r="A319" s="41"/>
      <c r="B319" s="41"/>
      <c r="C319" s="41"/>
      <c r="D319" s="41"/>
      <c r="E319" s="41"/>
      <c r="F319" s="41"/>
      <c r="G319" s="41"/>
      <c r="H319" s="43"/>
      <c r="I319" s="41"/>
      <c r="J319" s="41"/>
    </row>
    <row r="320" spans="1:10" ht="18.75">
      <c r="A320" s="41"/>
      <c r="B320" s="41"/>
      <c r="C320" s="41"/>
      <c r="D320" s="41"/>
      <c r="E320" s="41"/>
      <c r="F320" s="41"/>
      <c r="G320" s="41"/>
      <c r="H320" s="43"/>
      <c r="I320" s="41"/>
      <c r="J320" s="41"/>
    </row>
    <row r="321" spans="1:10" ht="18.75">
      <c r="A321" s="41"/>
      <c r="B321" s="41"/>
      <c r="C321" s="41"/>
      <c r="D321" s="41"/>
      <c r="E321" s="41"/>
      <c r="F321" s="41"/>
      <c r="G321" s="41"/>
      <c r="H321" s="43"/>
      <c r="I321" s="41"/>
      <c r="J321" s="41"/>
    </row>
    <row r="322" spans="1:10" ht="18.75">
      <c r="A322" s="41"/>
      <c r="B322" s="41"/>
      <c r="C322" s="41"/>
      <c r="D322" s="41"/>
      <c r="E322" s="41"/>
      <c r="F322" s="41"/>
      <c r="G322" s="41"/>
      <c r="H322" s="43"/>
      <c r="I322" s="41"/>
      <c r="J322" s="41"/>
    </row>
    <row r="323" spans="1:10" ht="18.75">
      <c r="A323" s="41"/>
      <c r="B323" s="41"/>
      <c r="C323" s="41"/>
      <c r="D323" s="41"/>
      <c r="E323" s="41"/>
      <c r="F323" s="41"/>
      <c r="G323" s="41"/>
      <c r="H323" s="43"/>
      <c r="I323" s="41"/>
      <c r="J323" s="41"/>
    </row>
    <row r="324" spans="1:10" ht="18.75">
      <c r="A324" s="41"/>
      <c r="B324" s="41"/>
      <c r="C324" s="41"/>
      <c r="D324" s="41"/>
      <c r="E324" s="41"/>
      <c r="F324" s="41"/>
      <c r="G324" s="41"/>
      <c r="H324" s="43"/>
      <c r="I324" s="41"/>
      <c r="J324" s="41"/>
    </row>
    <row r="325" spans="1:10" ht="18.75">
      <c r="A325" s="41"/>
      <c r="B325" s="41"/>
      <c r="C325" s="41"/>
      <c r="D325" s="41"/>
      <c r="E325" s="41"/>
      <c r="F325" s="41"/>
      <c r="G325" s="41"/>
      <c r="H325" s="43"/>
      <c r="I325" s="41"/>
      <c r="J325" s="41"/>
    </row>
    <row r="326" spans="1:10" ht="18.75">
      <c r="A326" s="41"/>
      <c r="B326" s="41"/>
      <c r="C326" s="41"/>
      <c r="D326" s="41"/>
      <c r="E326" s="41"/>
      <c r="F326" s="41"/>
      <c r="G326" s="41"/>
      <c r="H326" s="43"/>
      <c r="I326" s="41"/>
      <c r="J326" s="41"/>
    </row>
    <row r="327" spans="1:10" ht="18.75">
      <c r="A327" s="41"/>
      <c r="B327" s="41"/>
      <c r="C327" s="41"/>
      <c r="D327" s="41"/>
      <c r="E327" s="41"/>
      <c r="F327" s="41"/>
      <c r="G327" s="41"/>
      <c r="H327" s="43"/>
      <c r="I327" s="41"/>
      <c r="J327" s="41"/>
    </row>
    <row r="328" spans="1:10" ht="18.75">
      <c r="A328" s="41"/>
      <c r="B328" s="41"/>
      <c r="C328" s="41"/>
      <c r="D328" s="41"/>
      <c r="E328" s="41"/>
      <c r="F328" s="41"/>
      <c r="G328" s="41"/>
      <c r="H328" s="43"/>
      <c r="I328" s="41"/>
      <c r="J328" s="41"/>
    </row>
    <row r="329" spans="1:10" ht="18.75">
      <c r="A329" s="41"/>
      <c r="B329" s="41"/>
      <c r="C329" s="41"/>
      <c r="D329" s="41"/>
      <c r="E329" s="41"/>
      <c r="F329" s="41"/>
      <c r="G329" s="41"/>
      <c r="H329" s="43"/>
      <c r="I329" s="41"/>
      <c r="J329" s="41"/>
    </row>
    <row r="330" spans="1:10" ht="18.75">
      <c r="A330" s="41"/>
      <c r="B330" s="41"/>
      <c r="C330" s="41"/>
      <c r="D330" s="41"/>
      <c r="E330" s="41"/>
      <c r="F330" s="41"/>
      <c r="G330" s="41"/>
      <c r="H330" s="43"/>
      <c r="I330" s="41"/>
      <c r="J330" s="41"/>
    </row>
    <row r="331" spans="1:10" ht="18.75">
      <c r="A331" s="41"/>
      <c r="B331" s="41"/>
      <c r="C331" s="41"/>
      <c r="D331" s="41"/>
      <c r="E331" s="41"/>
      <c r="F331" s="41"/>
      <c r="G331" s="41"/>
      <c r="H331" s="43"/>
      <c r="I331" s="41"/>
      <c r="J331" s="41"/>
    </row>
    <row r="332" spans="1:10" ht="18.75">
      <c r="A332" s="41"/>
      <c r="B332" s="41"/>
      <c r="C332" s="41"/>
      <c r="D332" s="41"/>
      <c r="E332" s="41"/>
      <c r="F332" s="41"/>
      <c r="G332" s="41"/>
      <c r="H332" s="43"/>
      <c r="I332" s="41"/>
      <c r="J332" s="41"/>
    </row>
    <row r="333" spans="1:10" ht="18.75">
      <c r="A333" s="41"/>
      <c r="B333" s="41"/>
      <c r="C333" s="41"/>
      <c r="D333" s="41"/>
      <c r="E333" s="41"/>
      <c r="F333" s="41"/>
      <c r="G333" s="41"/>
      <c r="H333" s="43"/>
      <c r="I333" s="41"/>
      <c r="J333" s="41"/>
    </row>
    <row r="334" spans="1:10" ht="18.75">
      <c r="A334" s="41"/>
      <c r="B334" s="41"/>
      <c r="C334" s="41"/>
      <c r="D334" s="41"/>
      <c r="E334" s="41"/>
      <c r="F334" s="41"/>
      <c r="G334" s="41"/>
      <c r="H334" s="43"/>
      <c r="I334" s="41"/>
      <c r="J334" s="41"/>
    </row>
    <row r="335" spans="1:10" ht="18.75">
      <c r="A335" s="41"/>
      <c r="B335" s="41"/>
      <c r="C335" s="41"/>
      <c r="D335" s="41"/>
      <c r="E335" s="41"/>
      <c r="F335" s="41"/>
      <c r="G335" s="41"/>
      <c r="H335" s="43"/>
      <c r="I335" s="41"/>
      <c r="J335" s="41"/>
    </row>
    <row r="336" spans="1:10" ht="18.75">
      <c r="A336" s="41"/>
      <c r="B336" s="41"/>
      <c r="C336" s="41"/>
      <c r="D336" s="41"/>
      <c r="E336" s="41"/>
      <c r="F336" s="41"/>
      <c r="G336" s="41"/>
      <c r="H336" s="43"/>
      <c r="I336" s="41"/>
      <c r="J336" s="41"/>
    </row>
    <row r="337" spans="1:10" ht="18.75">
      <c r="A337" s="41"/>
      <c r="B337" s="41"/>
      <c r="C337" s="41"/>
      <c r="D337" s="41"/>
      <c r="E337" s="41"/>
      <c r="F337" s="41"/>
      <c r="G337" s="41"/>
      <c r="H337" s="43"/>
      <c r="I337" s="41"/>
      <c r="J337" s="41"/>
    </row>
    <row r="338" spans="1:10" ht="18.75">
      <c r="A338" s="41"/>
      <c r="B338" s="41"/>
      <c r="C338" s="41"/>
      <c r="D338" s="41"/>
      <c r="E338" s="41"/>
      <c r="F338" s="41"/>
      <c r="G338" s="41"/>
      <c r="H338" s="43"/>
      <c r="I338" s="41"/>
      <c r="J338" s="41"/>
    </row>
    <row r="339" spans="1:10" ht="18.75">
      <c r="A339" s="41"/>
      <c r="B339" s="41"/>
      <c r="C339" s="41"/>
      <c r="D339" s="41"/>
      <c r="E339" s="41"/>
      <c r="F339" s="41"/>
      <c r="G339" s="41"/>
      <c r="H339" s="43"/>
      <c r="I339" s="41"/>
      <c r="J339" s="41"/>
    </row>
    <row r="340" spans="1:10" ht="18.75">
      <c r="A340" s="41"/>
      <c r="B340" s="41"/>
      <c r="C340" s="41"/>
      <c r="D340" s="41"/>
      <c r="E340" s="41"/>
      <c r="F340" s="41"/>
      <c r="G340" s="41"/>
      <c r="H340" s="43"/>
      <c r="I340" s="41"/>
      <c r="J340" s="41"/>
    </row>
    <row r="341" spans="1:10" ht="18.75">
      <c r="A341" s="41"/>
      <c r="B341" s="41"/>
      <c r="C341" s="41"/>
      <c r="D341" s="41"/>
      <c r="E341" s="41"/>
      <c r="F341" s="41"/>
      <c r="G341" s="41"/>
      <c r="H341" s="43"/>
      <c r="I341" s="41"/>
      <c r="J341" s="41"/>
    </row>
    <row r="342" spans="1:10" ht="18.75">
      <c r="A342" s="41"/>
      <c r="B342" s="41"/>
      <c r="C342" s="41"/>
      <c r="D342" s="41"/>
      <c r="E342" s="41"/>
      <c r="F342" s="41"/>
      <c r="G342" s="41"/>
      <c r="H342" s="43"/>
      <c r="I342" s="41"/>
      <c r="J342" s="41"/>
    </row>
    <row r="343" spans="1:10" ht="18.75">
      <c r="A343" s="41"/>
      <c r="B343" s="41"/>
      <c r="C343" s="41"/>
      <c r="D343" s="41"/>
      <c r="E343" s="41"/>
      <c r="F343" s="41"/>
      <c r="G343" s="41"/>
      <c r="H343" s="43"/>
      <c r="I343" s="41"/>
      <c r="J343" s="41"/>
    </row>
    <row r="344" spans="1:10" ht="18.75">
      <c r="A344" s="41"/>
      <c r="B344" s="41"/>
      <c r="C344" s="41"/>
      <c r="D344" s="41"/>
      <c r="E344" s="41"/>
      <c r="F344" s="41"/>
      <c r="G344" s="41"/>
      <c r="H344" s="43"/>
      <c r="I344" s="41"/>
      <c r="J344" s="41"/>
    </row>
    <row r="345" spans="1:10" ht="18.75">
      <c r="A345" s="41"/>
      <c r="B345" s="41"/>
      <c r="C345" s="41"/>
      <c r="D345" s="41"/>
      <c r="E345" s="41"/>
      <c r="F345" s="41"/>
      <c r="G345" s="41"/>
      <c r="H345" s="43"/>
      <c r="I345" s="41"/>
      <c r="J345" s="41"/>
    </row>
    <row r="346" spans="1:10" ht="18.75">
      <c r="A346" s="41"/>
      <c r="B346" s="41"/>
      <c r="C346" s="41"/>
      <c r="D346" s="41"/>
      <c r="E346" s="41"/>
      <c r="F346" s="41"/>
      <c r="G346" s="41"/>
      <c r="H346" s="43"/>
      <c r="I346" s="41"/>
      <c r="J346" s="41"/>
    </row>
    <row r="347" spans="1:10" ht="18.75">
      <c r="A347" s="41"/>
      <c r="B347" s="41"/>
      <c r="C347" s="41"/>
      <c r="D347" s="41"/>
      <c r="E347" s="41"/>
      <c r="F347" s="41"/>
      <c r="G347" s="41"/>
      <c r="H347" s="43"/>
      <c r="I347" s="41"/>
      <c r="J347" s="41"/>
    </row>
    <row r="348" spans="1:10" ht="18.75">
      <c r="A348" s="41"/>
      <c r="B348" s="41"/>
      <c r="C348" s="41"/>
      <c r="D348" s="41"/>
      <c r="E348" s="41"/>
      <c r="F348" s="41"/>
      <c r="G348" s="41"/>
      <c r="H348" s="43"/>
      <c r="I348" s="41"/>
      <c r="J348" s="41"/>
    </row>
    <row r="349" spans="1:10" ht="18.75">
      <c r="A349" s="41"/>
      <c r="B349" s="41"/>
      <c r="C349" s="41"/>
      <c r="D349" s="41"/>
      <c r="E349" s="41"/>
      <c r="F349" s="41"/>
      <c r="G349" s="41"/>
      <c r="H349" s="43"/>
      <c r="I349" s="41"/>
      <c r="J349" s="41"/>
    </row>
    <row r="350" spans="1:10" ht="18.75">
      <c r="A350" s="41"/>
      <c r="B350" s="41"/>
      <c r="C350" s="41"/>
      <c r="D350" s="41"/>
      <c r="E350" s="41"/>
      <c r="F350" s="41"/>
      <c r="G350" s="41"/>
      <c r="H350" s="43"/>
      <c r="I350" s="41"/>
      <c r="J350" s="41"/>
    </row>
    <row r="351" spans="1:10" ht="18.75">
      <c r="A351" s="41"/>
      <c r="B351" s="41"/>
      <c r="C351" s="41"/>
      <c r="D351" s="41"/>
      <c r="E351" s="41"/>
      <c r="F351" s="41"/>
      <c r="G351" s="41"/>
      <c r="H351" s="43"/>
      <c r="I351" s="41"/>
      <c r="J351" s="41"/>
    </row>
    <row r="352" spans="1:10" ht="18.75">
      <c r="A352" s="41"/>
      <c r="B352" s="41"/>
      <c r="C352" s="41"/>
      <c r="D352" s="41"/>
      <c r="E352" s="41"/>
      <c r="F352" s="41"/>
      <c r="G352" s="41"/>
      <c r="H352" s="43"/>
      <c r="I352" s="41"/>
      <c r="J352" s="41"/>
    </row>
    <row r="353" spans="1:10" ht="18.75">
      <c r="A353" s="41"/>
      <c r="B353" s="41"/>
      <c r="C353" s="41"/>
      <c r="D353" s="41"/>
      <c r="E353" s="41"/>
      <c r="F353" s="41"/>
      <c r="G353" s="41"/>
      <c r="H353" s="43"/>
      <c r="I353" s="41"/>
      <c r="J353" s="41"/>
    </row>
    <row r="354" spans="1:10" ht="18.75">
      <c r="A354" s="41"/>
      <c r="B354" s="41"/>
      <c r="C354" s="41"/>
      <c r="D354" s="41"/>
      <c r="E354" s="41"/>
      <c r="F354" s="41"/>
      <c r="G354" s="41"/>
      <c r="H354" s="43"/>
      <c r="I354" s="41"/>
      <c r="J354" s="41"/>
    </row>
    <row r="355" spans="1:10" ht="18.75">
      <c r="A355" s="41"/>
      <c r="B355" s="41"/>
      <c r="C355" s="41"/>
      <c r="D355" s="41"/>
      <c r="E355" s="41"/>
      <c r="F355" s="41"/>
      <c r="G355" s="41"/>
      <c r="H355" s="43"/>
      <c r="I355" s="41"/>
      <c r="J355" s="41"/>
    </row>
    <row r="356" spans="1:10" ht="18.75">
      <c r="A356" s="41"/>
      <c r="B356" s="41"/>
      <c r="C356" s="41"/>
      <c r="D356" s="41"/>
      <c r="E356" s="41"/>
      <c r="F356" s="41"/>
      <c r="G356" s="41"/>
      <c r="H356" s="43"/>
      <c r="I356" s="41"/>
      <c r="J356" s="41"/>
    </row>
    <row r="357" spans="1:10" ht="18.75">
      <c r="A357" s="41"/>
      <c r="B357" s="41"/>
      <c r="C357" s="41"/>
      <c r="D357" s="41"/>
      <c r="E357" s="41"/>
      <c r="F357" s="41"/>
      <c r="G357" s="41"/>
      <c r="H357" s="43"/>
      <c r="I357" s="41"/>
      <c r="J357" s="41"/>
    </row>
    <row r="358" spans="1:10" ht="18.75">
      <c r="A358" s="41"/>
      <c r="B358" s="41"/>
      <c r="C358" s="41"/>
      <c r="D358" s="41"/>
      <c r="E358" s="41"/>
      <c r="F358" s="41"/>
      <c r="G358" s="41"/>
      <c r="H358" s="43"/>
      <c r="I358" s="41"/>
      <c r="J358" s="41"/>
    </row>
    <row r="359" spans="1:10" ht="18.75">
      <c r="A359" s="41"/>
      <c r="B359" s="41"/>
      <c r="C359" s="41"/>
      <c r="D359" s="41"/>
      <c r="E359" s="41"/>
      <c r="F359" s="41"/>
      <c r="G359" s="41"/>
      <c r="H359" s="43"/>
      <c r="I359" s="41"/>
      <c r="J359" s="41"/>
    </row>
    <row r="360" spans="1:10" ht="18.75">
      <c r="A360" s="41"/>
      <c r="B360" s="41"/>
      <c r="C360" s="41"/>
      <c r="D360" s="41"/>
      <c r="E360" s="41"/>
      <c r="F360" s="41"/>
      <c r="G360" s="41"/>
      <c r="H360" s="43"/>
      <c r="I360" s="41"/>
      <c r="J360" s="41"/>
    </row>
    <row r="361" spans="1:10" ht="18.75">
      <c r="A361" s="41"/>
      <c r="B361" s="41"/>
      <c r="C361" s="41"/>
      <c r="D361" s="41"/>
      <c r="E361" s="41"/>
      <c r="F361" s="41"/>
      <c r="G361" s="41"/>
      <c r="H361" s="43"/>
      <c r="I361" s="41"/>
      <c r="J361" s="41"/>
    </row>
    <row r="362" spans="1:10" ht="18.75">
      <c r="A362" s="41"/>
      <c r="B362" s="41"/>
      <c r="C362" s="41"/>
      <c r="D362" s="41"/>
      <c r="E362" s="41"/>
      <c r="F362" s="41"/>
      <c r="G362" s="41"/>
      <c r="H362" s="43"/>
      <c r="I362" s="41"/>
      <c r="J362" s="41"/>
    </row>
    <row r="363" spans="1:10" ht="18.75">
      <c r="A363" s="41"/>
      <c r="B363" s="41"/>
      <c r="C363" s="41"/>
      <c r="D363" s="41"/>
      <c r="E363" s="41"/>
      <c r="F363" s="41"/>
      <c r="G363" s="41"/>
      <c r="H363" s="43"/>
      <c r="I363" s="41"/>
      <c r="J363" s="41"/>
    </row>
    <row r="364" spans="1:10" ht="18.75">
      <c r="A364" s="41"/>
      <c r="B364" s="41"/>
      <c r="C364" s="41"/>
      <c r="D364" s="41"/>
      <c r="E364" s="41"/>
      <c r="F364" s="41"/>
      <c r="G364" s="41"/>
      <c r="H364" s="43"/>
      <c r="I364" s="41"/>
      <c r="J364" s="41"/>
    </row>
    <row r="365" spans="1:10" ht="18.75">
      <c r="A365" s="41"/>
      <c r="B365" s="41"/>
      <c r="C365" s="41"/>
      <c r="D365" s="41"/>
      <c r="E365" s="41"/>
      <c r="F365" s="41"/>
      <c r="G365" s="41"/>
      <c r="H365" s="43"/>
      <c r="I365" s="41"/>
      <c r="J365" s="41"/>
    </row>
    <row r="366" spans="1:10" ht="18.75">
      <c r="A366" s="41"/>
      <c r="B366" s="41"/>
      <c r="C366" s="41"/>
      <c r="D366" s="41"/>
      <c r="E366" s="41"/>
      <c r="F366" s="41"/>
      <c r="G366" s="41"/>
      <c r="H366" s="43"/>
      <c r="I366" s="41"/>
      <c r="J366" s="41"/>
    </row>
    <row r="367" spans="1:10" ht="18.75">
      <c r="A367" s="41"/>
      <c r="B367" s="41"/>
      <c r="C367" s="41"/>
      <c r="D367" s="41"/>
      <c r="E367" s="41"/>
      <c r="F367" s="41"/>
      <c r="G367" s="41"/>
      <c r="H367" s="43"/>
      <c r="I367" s="41"/>
      <c r="J367" s="41"/>
    </row>
    <row r="368" spans="1:10" ht="18.75">
      <c r="A368" s="41"/>
      <c r="B368" s="41"/>
      <c r="C368" s="41"/>
      <c r="D368" s="41"/>
      <c r="E368" s="41"/>
      <c r="F368" s="41"/>
      <c r="G368" s="41"/>
      <c r="H368" s="43"/>
      <c r="I368" s="41"/>
      <c r="J368" s="41"/>
    </row>
    <row r="369" spans="1:10" ht="18.75">
      <c r="A369" s="41"/>
      <c r="B369" s="41"/>
      <c r="C369" s="41"/>
      <c r="D369" s="41"/>
      <c r="E369" s="41"/>
      <c r="F369" s="41"/>
      <c r="G369" s="41"/>
      <c r="H369" s="43"/>
      <c r="I369" s="41"/>
      <c r="J369" s="41"/>
    </row>
    <row r="370" spans="1:10" ht="18.75">
      <c r="A370" s="41"/>
      <c r="B370" s="41"/>
      <c r="C370" s="41"/>
      <c r="D370" s="41"/>
      <c r="E370" s="41"/>
      <c r="F370" s="41"/>
      <c r="G370" s="41"/>
      <c r="H370" s="43"/>
      <c r="I370" s="41"/>
      <c r="J370" s="41"/>
    </row>
    <row r="371" spans="1:10" ht="18.75">
      <c r="A371" s="41"/>
      <c r="B371" s="41"/>
      <c r="C371" s="41"/>
      <c r="D371" s="41"/>
      <c r="E371" s="41"/>
      <c r="F371" s="41"/>
      <c r="G371" s="41"/>
      <c r="H371" s="43"/>
      <c r="I371" s="41"/>
      <c r="J371" s="41"/>
    </row>
    <row r="372" spans="1:10" ht="18.75">
      <c r="A372" s="41"/>
      <c r="B372" s="41"/>
      <c r="C372" s="41"/>
      <c r="D372" s="41"/>
      <c r="E372" s="41"/>
      <c r="F372" s="41"/>
      <c r="G372" s="41"/>
      <c r="H372" s="43"/>
      <c r="I372" s="41"/>
      <c r="J372" s="41"/>
    </row>
    <row r="373" spans="1:10" ht="18.75">
      <c r="A373" s="41"/>
      <c r="B373" s="41"/>
      <c r="C373" s="41"/>
      <c r="D373" s="41"/>
      <c r="E373" s="41"/>
      <c r="F373" s="41"/>
      <c r="G373" s="41"/>
      <c r="H373" s="43"/>
      <c r="I373" s="41"/>
      <c r="J373" s="41"/>
    </row>
    <row r="374" spans="1:10" ht="18.75">
      <c r="A374" s="41"/>
      <c r="B374" s="41"/>
      <c r="C374" s="41"/>
      <c r="D374" s="41"/>
      <c r="E374" s="41"/>
      <c r="F374" s="41"/>
      <c r="G374" s="41"/>
      <c r="H374" s="43"/>
      <c r="I374" s="41"/>
      <c r="J374" s="41"/>
    </row>
    <row r="375" spans="1:10" ht="18.75">
      <c r="A375" s="41"/>
      <c r="B375" s="41"/>
      <c r="C375" s="41"/>
      <c r="D375" s="41"/>
      <c r="E375" s="41"/>
      <c r="F375" s="41"/>
      <c r="G375" s="41"/>
      <c r="H375" s="43"/>
      <c r="I375" s="41"/>
      <c r="J375" s="41"/>
    </row>
    <row r="376" spans="1:10" ht="18.75">
      <c r="A376" s="41"/>
      <c r="B376" s="41"/>
      <c r="C376" s="41"/>
      <c r="D376" s="41"/>
      <c r="E376" s="41"/>
      <c r="F376" s="41"/>
      <c r="G376" s="41"/>
      <c r="H376" s="43"/>
      <c r="I376" s="41"/>
      <c r="J376" s="41"/>
    </row>
    <row r="377" spans="1:10" ht="18.75">
      <c r="A377" s="41"/>
      <c r="B377" s="41"/>
      <c r="C377" s="41"/>
      <c r="D377" s="41"/>
      <c r="E377" s="41"/>
      <c r="F377" s="41"/>
      <c r="G377" s="41"/>
      <c r="H377" s="43"/>
      <c r="I377" s="41"/>
      <c r="J377" s="41"/>
    </row>
    <row r="378" spans="1:10" ht="18.75">
      <c r="A378" s="41"/>
      <c r="B378" s="41"/>
      <c r="C378" s="41"/>
      <c r="D378" s="41"/>
      <c r="E378" s="41"/>
      <c r="F378" s="41"/>
      <c r="G378" s="41"/>
      <c r="H378" s="43"/>
      <c r="I378" s="41"/>
      <c r="J378" s="41"/>
    </row>
    <row r="379" spans="1:10" ht="18.75">
      <c r="A379" s="41"/>
      <c r="B379" s="41"/>
      <c r="C379" s="41"/>
      <c r="D379" s="41"/>
      <c r="E379" s="41"/>
      <c r="F379" s="41"/>
      <c r="G379" s="41"/>
      <c r="H379" s="43"/>
      <c r="I379" s="41"/>
      <c r="J379" s="41"/>
    </row>
    <row r="380" spans="1:10" ht="18.75">
      <c r="A380" s="41"/>
      <c r="B380" s="41"/>
      <c r="C380" s="41"/>
      <c r="D380" s="41"/>
      <c r="E380" s="41"/>
      <c r="F380" s="41"/>
      <c r="G380" s="41"/>
      <c r="H380" s="43"/>
      <c r="I380" s="41"/>
      <c r="J380" s="41"/>
    </row>
    <row r="381" spans="1:10" ht="18.75">
      <c r="A381" s="41"/>
      <c r="B381" s="41"/>
      <c r="C381" s="41"/>
      <c r="D381" s="41"/>
      <c r="E381" s="41"/>
      <c r="F381" s="41"/>
      <c r="G381" s="41"/>
      <c r="H381" s="43"/>
      <c r="I381" s="41"/>
      <c r="J381" s="41"/>
    </row>
    <row r="382" spans="1:10" ht="18.75">
      <c r="A382" s="41"/>
      <c r="B382" s="41"/>
      <c r="C382" s="41"/>
      <c r="D382" s="41"/>
      <c r="E382" s="41"/>
      <c r="F382" s="41"/>
      <c r="G382" s="41"/>
      <c r="H382" s="43"/>
      <c r="I382" s="41"/>
      <c r="J382" s="41"/>
    </row>
    <row r="383" spans="1:10" ht="18.75">
      <c r="A383" s="41"/>
      <c r="B383" s="41"/>
      <c r="C383" s="41"/>
      <c r="D383" s="41"/>
      <c r="E383" s="41"/>
      <c r="F383" s="41"/>
      <c r="G383" s="41"/>
      <c r="H383" s="43"/>
      <c r="I383" s="41"/>
      <c r="J383" s="41"/>
    </row>
    <row r="384" spans="1:10" ht="18.75">
      <c r="A384" s="41"/>
      <c r="B384" s="41"/>
      <c r="C384" s="41"/>
      <c r="D384" s="41"/>
      <c r="E384" s="41"/>
      <c r="F384" s="41"/>
      <c r="G384" s="41"/>
      <c r="H384" s="43"/>
      <c r="I384" s="41"/>
      <c r="J384" s="41"/>
    </row>
    <row r="385" spans="1:10" ht="18.75">
      <c r="A385" s="41"/>
      <c r="B385" s="41"/>
      <c r="C385" s="41"/>
      <c r="D385" s="41"/>
      <c r="E385" s="41"/>
      <c r="F385" s="41"/>
      <c r="G385" s="41"/>
      <c r="H385" s="43"/>
      <c r="I385" s="41"/>
      <c r="J385" s="41"/>
    </row>
    <row r="386" spans="1:10" ht="18.75">
      <c r="A386" s="41"/>
      <c r="B386" s="41"/>
      <c r="C386" s="41"/>
      <c r="D386" s="41"/>
      <c r="E386" s="41"/>
      <c r="F386" s="41"/>
      <c r="G386" s="41"/>
      <c r="H386" s="43"/>
      <c r="I386" s="41"/>
      <c r="J386" s="41"/>
    </row>
    <row r="387" spans="1:10" ht="18.75">
      <c r="A387" s="41"/>
      <c r="B387" s="41"/>
      <c r="C387" s="41"/>
      <c r="D387" s="41"/>
      <c r="E387" s="41"/>
      <c r="F387" s="41"/>
      <c r="G387" s="41"/>
      <c r="H387" s="43"/>
      <c r="I387" s="41"/>
      <c r="J387" s="41"/>
    </row>
    <row r="388" spans="1:10" ht="18.75">
      <c r="A388" s="41"/>
      <c r="B388" s="41"/>
      <c r="C388" s="41"/>
      <c r="D388" s="41"/>
      <c r="E388" s="41"/>
      <c r="F388" s="41"/>
      <c r="G388" s="41"/>
      <c r="H388" s="43"/>
      <c r="I388" s="41"/>
      <c r="J388" s="41"/>
    </row>
    <row r="389" spans="1:10" ht="18.75">
      <c r="A389" s="41"/>
      <c r="B389" s="41"/>
      <c r="C389" s="41"/>
      <c r="D389" s="41"/>
      <c r="E389" s="41"/>
      <c r="F389" s="41"/>
      <c r="G389" s="41"/>
      <c r="H389" s="43"/>
      <c r="I389" s="41"/>
      <c r="J389" s="41"/>
    </row>
    <row r="390" spans="1:10" ht="18.75">
      <c r="A390" s="41"/>
      <c r="B390" s="41"/>
      <c r="C390" s="41"/>
      <c r="D390" s="41"/>
      <c r="E390" s="41"/>
      <c r="F390" s="41"/>
      <c r="G390" s="41"/>
      <c r="H390" s="43"/>
      <c r="I390" s="41"/>
      <c r="J390" s="41"/>
    </row>
    <row r="391" spans="1:10" ht="18.75">
      <c r="A391" s="41"/>
      <c r="B391" s="41"/>
      <c r="C391" s="41"/>
      <c r="D391" s="41"/>
      <c r="E391" s="41"/>
      <c r="F391" s="41"/>
      <c r="G391" s="41"/>
      <c r="H391" s="43"/>
      <c r="I391" s="41"/>
      <c r="J391" s="41"/>
    </row>
    <row r="392" spans="1:10" ht="18.75">
      <c r="A392" s="41"/>
      <c r="B392" s="41"/>
      <c r="C392" s="41"/>
      <c r="D392" s="41"/>
      <c r="E392" s="41"/>
      <c r="F392" s="41"/>
      <c r="G392" s="41"/>
      <c r="H392" s="43"/>
      <c r="I392" s="41"/>
      <c r="J392" s="41"/>
    </row>
    <row r="393" spans="1:10" ht="18.75">
      <c r="A393" s="41"/>
      <c r="B393" s="41"/>
      <c r="C393" s="41"/>
      <c r="D393" s="41"/>
      <c r="E393" s="41"/>
      <c r="F393" s="41"/>
      <c r="G393" s="41"/>
      <c r="H393" s="43"/>
      <c r="I393" s="41"/>
      <c r="J393" s="41"/>
    </row>
    <row r="394" spans="1:10" ht="18.75">
      <c r="A394" s="41"/>
      <c r="B394" s="41"/>
      <c r="C394" s="41"/>
      <c r="D394" s="41"/>
      <c r="E394" s="41"/>
      <c r="F394" s="41"/>
      <c r="G394" s="41"/>
      <c r="H394" s="43"/>
      <c r="I394" s="41"/>
      <c r="J394" s="41"/>
    </row>
    <row r="395" spans="1:10" ht="18.75">
      <c r="A395" s="41"/>
      <c r="B395" s="41"/>
      <c r="C395" s="41"/>
      <c r="D395" s="41"/>
      <c r="E395" s="41"/>
      <c r="F395" s="41"/>
      <c r="G395" s="41"/>
      <c r="H395" s="43"/>
      <c r="I395" s="41"/>
      <c r="J395" s="41"/>
    </row>
    <row r="396" spans="1:10" ht="18.75">
      <c r="A396" s="41"/>
      <c r="B396" s="41"/>
      <c r="C396" s="41"/>
      <c r="D396" s="41"/>
      <c r="E396" s="41"/>
      <c r="F396" s="41"/>
      <c r="G396" s="41"/>
      <c r="H396" s="43"/>
      <c r="I396" s="41"/>
      <c r="J396" s="41"/>
    </row>
    <row r="397" spans="1:10" ht="18.75">
      <c r="A397" s="41"/>
      <c r="B397" s="41"/>
      <c r="C397" s="41"/>
      <c r="D397" s="41"/>
      <c r="E397" s="41"/>
      <c r="F397" s="41"/>
      <c r="G397" s="41"/>
      <c r="H397" s="43"/>
      <c r="I397" s="41"/>
      <c r="J397" s="41"/>
    </row>
    <row r="398" spans="1:10" ht="18.75">
      <c r="A398" s="41"/>
      <c r="B398" s="41"/>
      <c r="C398" s="41"/>
      <c r="D398" s="41"/>
      <c r="E398" s="41"/>
      <c r="F398" s="41"/>
      <c r="G398" s="41"/>
      <c r="H398" s="43"/>
      <c r="I398" s="41"/>
      <c r="J398" s="41"/>
    </row>
    <row r="399" spans="1:10" ht="18.75">
      <c r="A399" s="41"/>
      <c r="B399" s="41"/>
      <c r="C399" s="41"/>
      <c r="D399" s="41"/>
      <c r="E399" s="41"/>
      <c r="F399" s="41"/>
      <c r="G399" s="41"/>
      <c r="H399" s="43"/>
      <c r="I399" s="41"/>
      <c r="J399" s="41"/>
    </row>
    <row r="400" spans="1:10" ht="18.75">
      <c r="A400" s="41"/>
      <c r="B400" s="41"/>
      <c r="C400" s="41"/>
      <c r="D400" s="41"/>
      <c r="E400" s="41"/>
      <c r="F400" s="41"/>
      <c r="G400" s="41"/>
      <c r="H400" s="43"/>
      <c r="I400" s="41"/>
      <c r="J400" s="41"/>
    </row>
    <row r="401" spans="1:10" ht="18.75">
      <c r="A401" s="41"/>
      <c r="B401" s="41"/>
      <c r="C401" s="41"/>
      <c r="D401" s="41"/>
      <c r="E401" s="41"/>
      <c r="F401" s="41"/>
      <c r="G401" s="41"/>
      <c r="H401" s="43"/>
      <c r="I401" s="41"/>
      <c r="J401" s="41"/>
    </row>
    <row r="402" spans="1:10" ht="18.75">
      <c r="A402" s="41"/>
      <c r="B402" s="41"/>
      <c r="C402" s="41"/>
      <c r="D402" s="41"/>
      <c r="E402" s="41"/>
      <c r="F402" s="41"/>
      <c r="G402" s="41"/>
      <c r="H402" s="43"/>
      <c r="I402" s="41"/>
      <c r="J402" s="41"/>
    </row>
    <row r="403" spans="1:10" ht="18.75">
      <c r="A403" s="41"/>
      <c r="B403" s="41"/>
      <c r="C403" s="41"/>
      <c r="D403" s="41"/>
      <c r="E403" s="41"/>
      <c r="F403" s="41"/>
      <c r="G403" s="41"/>
      <c r="H403" s="43"/>
      <c r="I403" s="41"/>
      <c r="J403" s="41"/>
    </row>
    <row r="404" spans="1:10" ht="18.75">
      <c r="A404" s="41"/>
      <c r="B404" s="41"/>
      <c r="C404" s="41"/>
      <c r="D404" s="41"/>
      <c r="E404" s="41"/>
      <c r="F404" s="41"/>
      <c r="G404" s="41"/>
      <c r="H404" s="43"/>
      <c r="I404" s="41"/>
      <c r="J404" s="41"/>
    </row>
    <row r="405" spans="1:10" ht="18.75">
      <c r="A405" s="41"/>
      <c r="B405" s="41"/>
      <c r="C405" s="41"/>
      <c r="D405" s="41"/>
      <c r="E405" s="41"/>
      <c r="F405" s="41"/>
      <c r="G405" s="41"/>
      <c r="H405" s="43"/>
      <c r="I405" s="41"/>
      <c r="J405" s="41"/>
    </row>
    <row r="406" spans="1:10" ht="18.75">
      <c r="A406" s="41"/>
      <c r="B406" s="41"/>
      <c r="C406" s="41"/>
      <c r="D406" s="41"/>
      <c r="E406" s="41"/>
      <c r="F406" s="41"/>
      <c r="G406" s="41"/>
      <c r="H406" s="43"/>
      <c r="I406" s="41"/>
      <c r="J406" s="41"/>
    </row>
    <row r="407" spans="1:10" ht="18.75">
      <c r="A407" s="41"/>
      <c r="B407" s="41"/>
      <c r="C407" s="41"/>
      <c r="D407" s="41"/>
      <c r="E407" s="41"/>
      <c r="F407" s="41"/>
      <c r="G407" s="41"/>
      <c r="H407" s="43"/>
      <c r="I407" s="41"/>
      <c r="J407" s="41"/>
    </row>
    <row r="408" spans="1:10" ht="18.75">
      <c r="A408" s="41"/>
      <c r="B408" s="41"/>
      <c r="C408" s="41"/>
      <c r="D408" s="41"/>
      <c r="E408" s="41"/>
      <c r="F408" s="41"/>
      <c r="G408" s="41"/>
      <c r="H408" s="43"/>
      <c r="I408" s="41"/>
      <c r="J408" s="41"/>
    </row>
    <row r="409" spans="1:10" ht="18.75">
      <c r="A409" s="41"/>
      <c r="B409" s="41"/>
      <c r="C409" s="41"/>
      <c r="D409" s="41"/>
      <c r="E409" s="41"/>
      <c r="F409" s="41"/>
      <c r="G409" s="41"/>
      <c r="H409" s="43"/>
      <c r="I409" s="41"/>
      <c r="J409" s="41"/>
    </row>
    <row r="410" spans="1:10" ht="18.75">
      <c r="A410" s="41"/>
      <c r="B410" s="41"/>
      <c r="C410" s="41"/>
      <c r="D410" s="41"/>
      <c r="E410" s="41"/>
      <c r="F410" s="41"/>
      <c r="G410" s="41"/>
      <c r="H410" s="43"/>
      <c r="I410" s="41"/>
      <c r="J410" s="41"/>
    </row>
    <row r="411" spans="1:10" ht="18.75">
      <c r="A411" s="41"/>
      <c r="B411" s="41"/>
      <c r="C411" s="41"/>
      <c r="D411" s="41"/>
      <c r="E411" s="41"/>
      <c r="F411" s="41"/>
      <c r="G411" s="41"/>
      <c r="H411" s="43"/>
      <c r="I411" s="41"/>
      <c r="J411" s="41"/>
    </row>
    <row r="412" spans="1:10" ht="18.75">
      <c r="A412" s="41"/>
      <c r="B412" s="41"/>
      <c r="C412" s="41"/>
      <c r="D412" s="41"/>
      <c r="E412" s="41"/>
      <c r="F412" s="41"/>
      <c r="G412" s="41"/>
      <c r="H412" s="43"/>
      <c r="I412" s="41"/>
      <c r="J412" s="41"/>
    </row>
    <row r="413" spans="1:10" ht="18.75">
      <c r="A413" s="41"/>
      <c r="B413" s="41"/>
      <c r="C413" s="41"/>
      <c r="D413" s="41"/>
      <c r="E413" s="41"/>
      <c r="F413" s="41"/>
      <c r="G413" s="41"/>
      <c r="H413" s="43"/>
      <c r="I413" s="41"/>
      <c r="J413" s="41"/>
    </row>
    <row r="414" spans="1:10" ht="18.75">
      <c r="A414" s="41"/>
      <c r="B414" s="41"/>
      <c r="C414" s="41"/>
      <c r="D414" s="41"/>
      <c r="E414" s="41"/>
      <c r="F414" s="41"/>
      <c r="G414" s="41"/>
      <c r="H414" s="43"/>
      <c r="I414" s="41"/>
      <c r="J414" s="41"/>
    </row>
    <row r="415" spans="1:10" ht="18.75">
      <c r="A415" s="41"/>
      <c r="B415" s="41"/>
      <c r="C415" s="41"/>
      <c r="D415" s="41"/>
      <c r="E415" s="41"/>
      <c r="F415" s="41"/>
      <c r="G415" s="41"/>
      <c r="H415" s="43"/>
      <c r="I415" s="41"/>
      <c r="J415" s="41"/>
    </row>
  </sheetData>
  <sheetProtection/>
  <mergeCells count="4">
    <mergeCell ref="A2:A4"/>
    <mergeCell ref="B2:B4"/>
    <mergeCell ref="C2:C4"/>
    <mergeCell ref="E2:G2"/>
  </mergeCells>
  <printOptions horizontalCentered="1"/>
  <pageMargins left="0.28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256"/>
  <sheetViews>
    <sheetView tabSelected="1" view="pageBreakPreview" zoomScaleNormal="80" zoomScaleSheetLayoutView="100" zoomScalePageLayoutView="0" workbookViewId="0" topLeftCell="A1">
      <selection activeCell="I65" sqref="I65:I66"/>
    </sheetView>
  </sheetViews>
  <sheetFormatPr defaultColWidth="9.140625" defaultRowHeight="15"/>
  <cols>
    <col min="1" max="1" width="3.00390625" style="44" customWidth="1"/>
    <col min="2" max="2" width="17.7109375" style="1" customWidth="1"/>
    <col min="3" max="3" width="28.00390625" style="1" customWidth="1"/>
    <col min="4" max="4" width="23.421875" style="1" customWidth="1"/>
    <col min="5" max="5" width="7.8515625" style="1" customWidth="1"/>
    <col min="6" max="6" width="8.00390625" style="1" customWidth="1"/>
    <col min="7" max="7" width="7.8515625" style="1" customWidth="1"/>
    <col min="8" max="8" width="9.421875" style="44" customWidth="1"/>
    <col min="9" max="9" width="18.140625" style="1" customWidth="1"/>
    <col min="10" max="10" width="9.8515625" style="1" customWidth="1"/>
    <col min="11" max="11" width="4.57421875" style="1" customWidth="1"/>
    <col min="12" max="16384" width="9.00390625" style="1" customWidth="1"/>
  </cols>
  <sheetData>
    <row r="1" spans="1:10" s="59" customFormat="1" ht="22.5">
      <c r="A1" s="455" t="s">
        <v>605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s="28" customFormat="1" ht="21" customHeight="1">
      <c r="A2" s="435" t="s">
        <v>2</v>
      </c>
      <c r="B2" s="435" t="s">
        <v>3</v>
      </c>
      <c r="C2" s="435" t="s">
        <v>4</v>
      </c>
      <c r="D2" s="5" t="s">
        <v>15</v>
      </c>
      <c r="E2" s="452" t="s">
        <v>630</v>
      </c>
      <c r="F2" s="453"/>
      <c r="G2" s="454"/>
      <c r="H2" s="109" t="s">
        <v>632</v>
      </c>
      <c r="I2" s="5" t="s">
        <v>5</v>
      </c>
      <c r="J2" s="5" t="s">
        <v>6</v>
      </c>
    </row>
    <row r="3" spans="1:14" s="28" customFormat="1" ht="21" customHeight="1">
      <c r="A3" s="436"/>
      <c r="B3" s="436"/>
      <c r="C3" s="436"/>
      <c r="D3" s="9" t="s">
        <v>637</v>
      </c>
      <c r="E3" s="144">
        <v>2559</v>
      </c>
      <c r="F3" s="144">
        <v>2560</v>
      </c>
      <c r="G3" s="144">
        <v>2561</v>
      </c>
      <c r="H3" s="145" t="s">
        <v>633</v>
      </c>
      <c r="I3" s="9" t="s">
        <v>7</v>
      </c>
      <c r="J3" s="9" t="s">
        <v>8</v>
      </c>
      <c r="L3" s="110">
        <v>58</v>
      </c>
      <c r="M3" s="110">
        <v>59</v>
      </c>
      <c r="N3" s="110">
        <v>60</v>
      </c>
    </row>
    <row r="4" spans="1:14" s="28" customFormat="1" ht="21" customHeight="1">
      <c r="A4" s="437"/>
      <c r="B4" s="436"/>
      <c r="C4" s="436"/>
      <c r="D4" s="9"/>
      <c r="E4" s="38" t="s">
        <v>9</v>
      </c>
      <c r="F4" s="38" t="s">
        <v>9</v>
      </c>
      <c r="G4" s="38" t="s">
        <v>9</v>
      </c>
      <c r="H4" s="145"/>
      <c r="I4" s="11"/>
      <c r="J4" s="9"/>
      <c r="L4" s="111">
        <f>E12+E16+E19+E29+E33+E39+E58</f>
        <v>8076000</v>
      </c>
      <c r="M4" s="111">
        <f>F5+F8+F12+F16+F19+F22+F29+F33+F39+F54+F62+F65+F45</f>
        <v>15676000</v>
      </c>
      <c r="N4" s="111">
        <f>G8+G12+G16+G19+G22+G29+G33+G39+G54</f>
        <v>3666000</v>
      </c>
    </row>
    <row r="5" spans="1:14" s="28" customFormat="1" ht="21" customHeight="1">
      <c r="A5" s="144">
        <v>1</v>
      </c>
      <c r="B5" s="108" t="s">
        <v>50</v>
      </c>
      <c r="C5" s="108" t="s">
        <v>57</v>
      </c>
      <c r="D5" s="108" t="s">
        <v>53</v>
      </c>
      <c r="E5" s="5" t="s">
        <v>14</v>
      </c>
      <c r="F5" s="33">
        <v>10000</v>
      </c>
      <c r="G5" s="5"/>
      <c r="H5" s="31" t="s">
        <v>1341</v>
      </c>
      <c r="I5" s="133" t="s">
        <v>1011</v>
      </c>
      <c r="J5" s="5" t="s">
        <v>55</v>
      </c>
      <c r="L5" s="28">
        <v>7</v>
      </c>
      <c r="M5" s="28">
        <v>13</v>
      </c>
      <c r="N5" s="28">
        <v>9</v>
      </c>
    </row>
    <row r="6" spans="1:10" s="28" customFormat="1" ht="21" customHeight="1">
      <c r="A6" s="145"/>
      <c r="B6" s="11"/>
      <c r="C6" s="11" t="s">
        <v>56</v>
      </c>
      <c r="D6" s="11"/>
      <c r="E6" s="9"/>
      <c r="F6" s="9" t="s">
        <v>12</v>
      </c>
      <c r="G6" s="9"/>
      <c r="H6" s="145" t="s">
        <v>1342</v>
      </c>
      <c r="I6" s="132"/>
      <c r="J6" s="9"/>
    </row>
    <row r="7" spans="1:10" s="28" customFormat="1" ht="21" customHeight="1">
      <c r="A7" s="145"/>
      <c r="B7" s="11"/>
      <c r="C7" s="11"/>
      <c r="D7" s="11"/>
      <c r="E7" s="9"/>
      <c r="F7" s="9"/>
      <c r="G7" s="9"/>
      <c r="H7" s="145"/>
      <c r="I7" s="11" t="s">
        <v>19</v>
      </c>
      <c r="J7" s="11"/>
    </row>
    <row r="8" spans="1:10" s="28" customFormat="1" ht="21" customHeight="1">
      <c r="A8" s="145">
        <v>2</v>
      </c>
      <c r="B8" s="11" t="s">
        <v>59</v>
      </c>
      <c r="C8" s="11" t="s">
        <v>60</v>
      </c>
      <c r="D8" s="11" t="s">
        <v>61</v>
      </c>
      <c r="E8" s="9" t="s">
        <v>14</v>
      </c>
      <c r="F8" s="33">
        <v>10000</v>
      </c>
      <c r="G8" s="33">
        <v>10000</v>
      </c>
      <c r="H8" s="33" t="s">
        <v>1343</v>
      </c>
      <c r="I8" s="132" t="s">
        <v>1011</v>
      </c>
      <c r="J8" s="9" t="s">
        <v>55</v>
      </c>
    </row>
    <row r="9" spans="1:10" s="28" customFormat="1" ht="21" customHeight="1">
      <c r="A9" s="145"/>
      <c r="B9" s="11" t="s">
        <v>58</v>
      </c>
      <c r="C9" s="11" t="s">
        <v>51</v>
      </c>
      <c r="D9" s="11"/>
      <c r="E9" s="9"/>
      <c r="F9" s="9" t="s">
        <v>12</v>
      </c>
      <c r="G9" s="9" t="s">
        <v>12</v>
      </c>
      <c r="H9" s="145" t="s">
        <v>1344</v>
      </c>
      <c r="I9" s="132"/>
      <c r="J9" s="11"/>
    </row>
    <row r="10" spans="1:10" s="28" customFormat="1" ht="21" customHeight="1">
      <c r="A10" s="145"/>
      <c r="B10" s="11"/>
      <c r="C10" s="11" t="s">
        <v>52</v>
      </c>
      <c r="D10" s="11"/>
      <c r="E10" s="9"/>
      <c r="F10" s="9"/>
      <c r="G10" s="9"/>
      <c r="H10" s="145"/>
      <c r="I10" s="11"/>
      <c r="J10" s="11"/>
    </row>
    <row r="11" spans="1:10" s="28" customFormat="1" ht="21" customHeight="1">
      <c r="A11" s="145"/>
      <c r="B11" s="11"/>
      <c r="C11" s="11"/>
      <c r="D11" s="11"/>
      <c r="E11" s="9"/>
      <c r="F11" s="33"/>
      <c r="G11" s="33"/>
      <c r="H11" s="33"/>
      <c r="I11" s="11"/>
      <c r="J11" s="9"/>
    </row>
    <row r="12" spans="1:10" s="28" customFormat="1" ht="21" customHeight="1">
      <c r="A12" s="145">
        <v>3</v>
      </c>
      <c r="B12" s="199" t="s">
        <v>1014</v>
      </c>
      <c r="C12" s="199" t="s">
        <v>1018</v>
      </c>
      <c r="D12" s="199" t="s">
        <v>1019</v>
      </c>
      <c r="E12" s="33">
        <v>500000</v>
      </c>
      <c r="F12" s="33">
        <v>500000</v>
      </c>
      <c r="G12" s="33">
        <v>500000</v>
      </c>
      <c r="H12" s="208" t="s">
        <v>1345</v>
      </c>
      <c r="I12" s="132" t="s">
        <v>1020</v>
      </c>
      <c r="J12" s="9" t="s">
        <v>55</v>
      </c>
    </row>
    <row r="13" spans="1:10" s="28" customFormat="1" ht="21" customHeight="1">
      <c r="A13" s="145"/>
      <c r="B13" s="142" t="s">
        <v>1015</v>
      </c>
      <c r="C13" s="199"/>
      <c r="D13" s="199" t="s">
        <v>1005</v>
      </c>
      <c r="E13" s="9" t="s">
        <v>54</v>
      </c>
      <c r="F13" s="9" t="s">
        <v>54</v>
      </c>
      <c r="G13" s="9" t="s">
        <v>54</v>
      </c>
      <c r="H13" s="145" t="s">
        <v>1347</v>
      </c>
      <c r="I13" s="132" t="s">
        <v>62</v>
      </c>
      <c r="J13" s="9"/>
    </row>
    <row r="14" spans="1:10" s="28" customFormat="1" ht="21" customHeight="1">
      <c r="A14" s="145"/>
      <c r="B14" s="199" t="s">
        <v>1016</v>
      </c>
      <c r="C14" s="11"/>
      <c r="D14" s="11"/>
      <c r="E14" s="9"/>
      <c r="F14" s="9"/>
      <c r="G14" s="9"/>
      <c r="H14" s="145" t="s">
        <v>1346</v>
      </c>
      <c r="I14" s="132"/>
      <c r="J14" s="9"/>
    </row>
    <row r="15" spans="1:10" s="28" customFormat="1" ht="21" customHeight="1">
      <c r="A15" s="145"/>
      <c r="B15" s="199"/>
      <c r="C15" s="142"/>
      <c r="D15" s="142"/>
      <c r="E15" s="145"/>
      <c r="F15" s="145"/>
      <c r="G15" s="145"/>
      <c r="H15" s="145"/>
      <c r="I15" s="142"/>
      <c r="J15" s="145"/>
    </row>
    <row r="16" spans="1:10" s="28" customFormat="1" ht="21" customHeight="1">
      <c r="A16" s="145">
        <v>4</v>
      </c>
      <c r="B16" s="142" t="s">
        <v>1536</v>
      </c>
      <c r="C16" s="142" t="s">
        <v>1540</v>
      </c>
      <c r="D16" s="142" t="s">
        <v>1538</v>
      </c>
      <c r="E16" s="33">
        <v>30000</v>
      </c>
      <c r="F16" s="33">
        <v>30000</v>
      </c>
      <c r="G16" s="33">
        <v>30000</v>
      </c>
      <c r="H16" s="208" t="s">
        <v>1005</v>
      </c>
      <c r="I16" s="142" t="s">
        <v>1542</v>
      </c>
      <c r="J16" s="145" t="s">
        <v>55</v>
      </c>
    </row>
    <row r="17" spans="1:10" s="28" customFormat="1" ht="21" customHeight="1">
      <c r="A17" s="145"/>
      <c r="B17" s="142" t="s">
        <v>1537</v>
      </c>
      <c r="C17" s="142" t="s">
        <v>1539</v>
      </c>
      <c r="D17" s="11"/>
      <c r="E17" s="145" t="s">
        <v>54</v>
      </c>
      <c r="F17" s="145" t="s">
        <v>54</v>
      </c>
      <c r="G17" s="145" t="s">
        <v>54</v>
      </c>
      <c r="H17" s="145" t="s">
        <v>760</v>
      </c>
      <c r="I17" s="142" t="s">
        <v>1541</v>
      </c>
      <c r="J17" s="9"/>
    </row>
    <row r="18" spans="1:10" s="28" customFormat="1" ht="21" customHeight="1">
      <c r="A18" s="145"/>
      <c r="B18" s="11"/>
      <c r="C18" s="11"/>
      <c r="D18" s="11"/>
      <c r="E18" s="9"/>
      <c r="F18" s="9"/>
      <c r="G18" s="9"/>
      <c r="H18" s="145"/>
      <c r="I18" s="11"/>
      <c r="J18" s="9"/>
    </row>
    <row r="19" spans="1:10" s="28" customFormat="1" ht="21" customHeight="1">
      <c r="A19" s="145">
        <v>5</v>
      </c>
      <c r="B19" s="11" t="s">
        <v>89</v>
      </c>
      <c r="C19" s="11" t="s">
        <v>91</v>
      </c>
      <c r="D19" s="142" t="s">
        <v>857</v>
      </c>
      <c r="E19" s="77">
        <v>20000</v>
      </c>
      <c r="F19" s="77">
        <v>20000</v>
      </c>
      <c r="G19" s="77">
        <v>20000</v>
      </c>
      <c r="H19" s="77" t="s">
        <v>796</v>
      </c>
      <c r="I19" s="11" t="s">
        <v>93</v>
      </c>
      <c r="J19" s="145" t="s">
        <v>55</v>
      </c>
    </row>
    <row r="20" spans="1:10" s="28" customFormat="1" ht="21" customHeight="1">
      <c r="A20" s="145"/>
      <c r="B20" s="142"/>
      <c r="C20" s="142" t="s">
        <v>90</v>
      </c>
      <c r="D20" s="142"/>
      <c r="E20" s="205" t="s">
        <v>12</v>
      </c>
      <c r="F20" s="205" t="s">
        <v>12</v>
      </c>
      <c r="G20" s="205" t="s">
        <v>12</v>
      </c>
      <c r="H20" s="205"/>
      <c r="I20" s="142" t="s">
        <v>92</v>
      </c>
      <c r="J20" s="142"/>
    </row>
    <row r="21" spans="1:10" s="28" customFormat="1" ht="21" customHeight="1">
      <c r="A21" s="145"/>
      <c r="B21" s="142"/>
      <c r="C21" s="142"/>
      <c r="D21" s="142"/>
      <c r="E21" s="205"/>
      <c r="F21" s="205"/>
      <c r="G21" s="205"/>
      <c r="H21" s="205"/>
      <c r="I21" s="142"/>
      <c r="J21" s="142"/>
    </row>
    <row r="22" spans="1:10" s="28" customFormat="1" ht="21" customHeight="1">
      <c r="A22" s="145">
        <v>6</v>
      </c>
      <c r="B22" s="142" t="s">
        <v>76</v>
      </c>
      <c r="C22" s="142" t="s">
        <v>79</v>
      </c>
      <c r="D22" s="142" t="s">
        <v>1012</v>
      </c>
      <c r="E22" s="145" t="s">
        <v>14</v>
      </c>
      <c r="F22" s="33">
        <v>50000</v>
      </c>
      <c r="G22" s="33">
        <v>50000</v>
      </c>
      <c r="H22" s="33" t="s">
        <v>1013</v>
      </c>
      <c r="I22" s="142" t="s">
        <v>81</v>
      </c>
      <c r="J22" s="145" t="s">
        <v>13</v>
      </c>
    </row>
    <row r="23" spans="1:10" s="28" customFormat="1" ht="21" customHeight="1">
      <c r="A23" s="146"/>
      <c r="B23" s="143" t="s">
        <v>77</v>
      </c>
      <c r="C23" s="143" t="s">
        <v>78</v>
      </c>
      <c r="D23" s="143"/>
      <c r="E23" s="143"/>
      <c r="F23" s="146" t="s">
        <v>12</v>
      </c>
      <c r="G23" s="146" t="s">
        <v>12</v>
      </c>
      <c r="H23" s="146"/>
      <c r="I23" s="143" t="s">
        <v>80</v>
      </c>
      <c r="J23" s="146"/>
    </row>
    <row r="24" spans="1:10" s="28" customFormat="1" ht="21" customHeight="1">
      <c r="A24" s="35"/>
      <c r="B24" s="47"/>
      <c r="C24" s="47"/>
      <c r="D24" s="29" t="s">
        <v>563</v>
      </c>
      <c r="E24" s="47"/>
      <c r="F24" s="35"/>
      <c r="G24" s="35"/>
      <c r="H24" s="35"/>
      <c r="I24" s="47"/>
      <c r="J24" s="35"/>
    </row>
    <row r="25" spans="1:8" s="28" customFormat="1" ht="21" customHeight="1">
      <c r="A25" s="29"/>
      <c r="D25" s="29"/>
      <c r="H25" s="29"/>
    </row>
    <row r="26" spans="1:10" s="28" customFormat="1" ht="21" customHeight="1">
      <c r="A26" s="435" t="s">
        <v>2</v>
      </c>
      <c r="B26" s="435" t="s">
        <v>3</v>
      </c>
      <c r="C26" s="435" t="s">
        <v>4</v>
      </c>
      <c r="D26" s="5" t="s">
        <v>15</v>
      </c>
      <c r="E26" s="452" t="s">
        <v>630</v>
      </c>
      <c r="F26" s="453"/>
      <c r="G26" s="454"/>
      <c r="H26" s="109" t="s">
        <v>632</v>
      </c>
      <c r="I26" s="5" t="s">
        <v>5</v>
      </c>
      <c r="J26" s="109" t="s">
        <v>6</v>
      </c>
    </row>
    <row r="27" spans="1:10" s="28" customFormat="1" ht="21" customHeight="1">
      <c r="A27" s="436"/>
      <c r="B27" s="436"/>
      <c r="C27" s="436"/>
      <c r="D27" s="9" t="s">
        <v>637</v>
      </c>
      <c r="E27" s="144">
        <v>2559</v>
      </c>
      <c r="F27" s="144">
        <v>2560</v>
      </c>
      <c r="G27" s="144">
        <v>2561</v>
      </c>
      <c r="H27" s="145" t="s">
        <v>633</v>
      </c>
      <c r="I27" s="9" t="s">
        <v>7</v>
      </c>
      <c r="J27" s="93" t="s">
        <v>8</v>
      </c>
    </row>
    <row r="28" spans="1:10" s="28" customFormat="1" ht="21" customHeight="1">
      <c r="A28" s="436"/>
      <c r="B28" s="436"/>
      <c r="C28" s="436"/>
      <c r="D28" s="9"/>
      <c r="E28" s="38" t="s">
        <v>9</v>
      </c>
      <c r="F28" s="38" t="s">
        <v>9</v>
      </c>
      <c r="G28" s="38" t="s">
        <v>9</v>
      </c>
      <c r="H28" s="146"/>
      <c r="I28" s="36"/>
      <c r="J28" s="38"/>
    </row>
    <row r="29" spans="1:10" s="28" customFormat="1" ht="21" customHeight="1">
      <c r="A29" s="5">
        <v>7</v>
      </c>
      <c r="B29" s="198" t="s">
        <v>1021</v>
      </c>
      <c r="C29" s="198" t="s">
        <v>1018</v>
      </c>
      <c r="D29" s="198" t="s">
        <v>1024</v>
      </c>
      <c r="E29" s="31">
        <v>3000000</v>
      </c>
      <c r="F29" s="31">
        <v>3000000</v>
      </c>
      <c r="G29" s="31">
        <v>3000000</v>
      </c>
      <c r="H29" s="208" t="s">
        <v>1345</v>
      </c>
      <c r="I29" s="132" t="s">
        <v>1020</v>
      </c>
      <c r="J29" s="145" t="s">
        <v>1031</v>
      </c>
    </row>
    <row r="30" spans="1:10" s="28" customFormat="1" ht="21" customHeight="1">
      <c r="A30" s="9"/>
      <c r="B30" s="199" t="s">
        <v>1023</v>
      </c>
      <c r="C30" s="199" t="s">
        <v>1017</v>
      </c>
      <c r="D30" s="199" t="s">
        <v>1025</v>
      </c>
      <c r="E30" s="9" t="s">
        <v>227</v>
      </c>
      <c r="F30" s="9" t="s">
        <v>227</v>
      </c>
      <c r="G30" s="9" t="s">
        <v>227</v>
      </c>
      <c r="H30" s="145" t="s">
        <v>1348</v>
      </c>
      <c r="I30" s="132" t="s">
        <v>62</v>
      </c>
      <c r="J30" s="145" t="s">
        <v>1032</v>
      </c>
    </row>
    <row r="31" spans="1:10" s="28" customFormat="1" ht="21" customHeight="1">
      <c r="A31" s="9"/>
      <c r="B31" s="142" t="s">
        <v>1022</v>
      </c>
      <c r="C31" s="199"/>
      <c r="D31" s="199"/>
      <c r="E31" s="11"/>
      <c r="F31" s="11"/>
      <c r="G31" s="11"/>
      <c r="H31" s="233"/>
      <c r="I31" s="190"/>
      <c r="J31" s="9"/>
    </row>
    <row r="32" spans="1:10" s="28" customFormat="1" ht="21" customHeight="1">
      <c r="A32" s="9"/>
      <c r="B32" s="11"/>
      <c r="C32" s="11"/>
      <c r="D32" s="11"/>
      <c r="E32" s="11"/>
      <c r="F32" s="11"/>
      <c r="G32" s="11"/>
      <c r="H32" s="145"/>
      <c r="I32" s="11"/>
      <c r="J32" s="9"/>
    </row>
    <row r="33" spans="1:10" s="28" customFormat="1" ht="21" customHeight="1">
      <c r="A33" s="9">
        <v>8</v>
      </c>
      <c r="B33" s="142" t="s">
        <v>1543</v>
      </c>
      <c r="C33" s="142" t="s">
        <v>1546</v>
      </c>
      <c r="D33" s="142" t="s">
        <v>1548</v>
      </c>
      <c r="E33" s="33">
        <v>20000</v>
      </c>
      <c r="F33" s="33">
        <v>20000</v>
      </c>
      <c r="G33" s="33">
        <v>20000</v>
      </c>
      <c r="H33" s="33" t="s">
        <v>880</v>
      </c>
      <c r="I33" s="142" t="s">
        <v>1550</v>
      </c>
      <c r="J33" s="11" t="s">
        <v>67</v>
      </c>
    </row>
    <row r="34" spans="1:10" s="28" customFormat="1" ht="21" customHeight="1">
      <c r="A34" s="9"/>
      <c r="B34" s="142" t="s">
        <v>1544</v>
      </c>
      <c r="C34" s="142" t="s">
        <v>1547</v>
      </c>
      <c r="D34" s="11"/>
      <c r="E34" s="9" t="s">
        <v>12</v>
      </c>
      <c r="F34" s="9" t="s">
        <v>12</v>
      </c>
      <c r="G34" s="9" t="s">
        <v>12</v>
      </c>
      <c r="H34" s="145" t="s">
        <v>1549</v>
      </c>
      <c r="I34" s="142" t="s">
        <v>1551</v>
      </c>
      <c r="J34" s="9" t="s">
        <v>13</v>
      </c>
    </row>
    <row r="35" spans="1:10" s="28" customFormat="1" ht="21" customHeight="1">
      <c r="A35" s="9"/>
      <c r="B35" s="142" t="s">
        <v>1545</v>
      </c>
      <c r="C35" s="11"/>
      <c r="D35" s="11"/>
      <c r="E35" s="11"/>
      <c r="F35" s="11"/>
      <c r="G35" s="11"/>
      <c r="H35" s="145"/>
      <c r="I35" s="142" t="s">
        <v>1552</v>
      </c>
      <c r="J35" s="11"/>
    </row>
    <row r="36" spans="1:10" s="28" customFormat="1" ht="21" customHeight="1">
      <c r="A36" s="9"/>
      <c r="B36" s="11"/>
      <c r="C36" s="11"/>
      <c r="D36" s="11"/>
      <c r="E36" s="11"/>
      <c r="F36" s="11"/>
      <c r="G36" s="11"/>
      <c r="H36" s="145"/>
      <c r="I36" s="11"/>
      <c r="J36" s="11"/>
    </row>
    <row r="37" spans="1:10" s="28" customFormat="1" ht="21" customHeight="1">
      <c r="A37" s="9"/>
      <c r="B37" s="11"/>
      <c r="C37" s="11"/>
      <c r="D37" s="11"/>
      <c r="E37" s="11"/>
      <c r="F37" s="11"/>
      <c r="G37" s="11"/>
      <c r="H37" s="145"/>
      <c r="I37" s="11"/>
      <c r="J37" s="11"/>
    </row>
    <row r="38" spans="1:10" s="28" customFormat="1" ht="21" customHeight="1">
      <c r="A38" s="9"/>
      <c r="B38" s="11"/>
      <c r="C38" s="11"/>
      <c r="D38" s="11"/>
      <c r="E38" s="11"/>
      <c r="F38" s="11"/>
      <c r="G38" s="11"/>
      <c r="H38" s="145"/>
      <c r="I38" s="11"/>
      <c r="J38" s="142"/>
    </row>
    <row r="39" spans="1:10" s="28" customFormat="1" ht="21" customHeight="1">
      <c r="A39" s="145">
        <v>9</v>
      </c>
      <c r="B39" s="142" t="s">
        <v>68</v>
      </c>
      <c r="C39" s="142" t="s">
        <v>74</v>
      </c>
      <c r="D39" s="142" t="s">
        <v>75</v>
      </c>
      <c r="E39" s="33">
        <v>6000</v>
      </c>
      <c r="F39" s="33">
        <v>6000</v>
      </c>
      <c r="G39" s="33">
        <v>6000</v>
      </c>
      <c r="H39" s="33" t="s">
        <v>1241</v>
      </c>
      <c r="I39" s="7" t="s">
        <v>1145</v>
      </c>
      <c r="J39" s="145" t="s">
        <v>1553</v>
      </c>
    </row>
    <row r="40" spans="1:10" s="28" customFormat="1" ht="21" customHeight="1">
      <c r="A40" s="9"/>
      <c r="B40" s="142" t="s">
        <v>69</v>
      </c>
      <c r="C40" s="142" t="s">
        <v>73</v>
      </c>
      <c r="D40" s="142" t="s">
        <v>1027</v>
      </c>
      <c r="E40" s="145" t="s">
        <v>12</v>
      </c>
      <c r="F40" s="145" t="s">
        <v>12</v>
      </c>
      <c r="G40" s="145" t="s">
        <v>12</v>
      </c>
      <c r="H40" s="145" t="s">
        <v>1242</v>
      </c>
      <c r="I40" s="142" t="s">
        <v>1146</v>
      </c>
      <c r="J40" s="142"/>
    </row>
    <row r="41" spans="1:10" s="28" customFormat="1" ht="21" customHeight="1">
      <c r="A41" s="9"/>
      <c r="B41" s="142" t="s">
        <v>70</v>
      </c>
      <c r="C41" s="142"/>
      <c r="D41" s="142"/>
      <c r="E41" s="142"/>
      <c r="F41" s="142"/>
      <c r="G41" s="142"/>
      <c r="H41" s="145" t="s">
        <v>1259</v>
      </c>
      <c r="I41" s="142"/>
      <c r="J41" s="145"/>
    </row>
    <row r="42" spans="1:10" s="28" customFormat="1" ht="21" customHeight="1">
      <c r="A42" s="9"/>
      <c r="B42" s="142" t="s">
        <v>72</v>
      </c>
      <c r="C42" s="142"/>
      <c r="D42" s="142"/>
      <c r="E42" s="142"/>
      <c r="F42" s="142"/>
      <c r="G42" s="142"/>
      <c r="H42" s="145"/>
      <c r="I42" s="142"/>
      <c r="J42" s="9"/>
    </row>
    <row r="43" spans="1:10" s="28" customFormat="1" ht="21" customHeight="1">
      <c r="A43" s="9"/>
      <c r="B43" s="142" t="s">
        <v>71</v>
      </c>
      <c r="C43" s="142"/>
      <c r="D43" s="142"/>
      <c r="E43" s="142"/>
      <c r="F43" s="142"/>
      <c r="G43" s="142"/>
      <c r="H43" s="145"/>
      <c r="I43" s="142"/>
      <c r="J43" s="145"/>
    </row>
    <row r="44" spans="1:10" s="28" customFormat="1" ht="21" customHeight="1">
      <c r="A44" s="9"/>
      <c r="B44" s="11"/>
      <c r="C44" s="11"/>
      <c r="D44" s="142"/>
      <c r="E44" s="9"/>
      <c r="F44" s="9"/>
      <c r="G44" s="9"/>
      <c r="H44" s="145"/>
      <c r="I44" s="142"/>
      <c r="J44" s="9"/>
    </row>
    <row r="45" spans="1:10" s="28" customFormat="1" ht="21" customHeight="1">
      <c r="A45" s="9">
        <v>10</v>
      </c>
      <c r="B45" s="142" t="s">
        <v>1404</v>
      </c>
      <c r="C45" s="142" t="s">
        <v>1400</v>
      </c>
      <c r="D45" s="142" t="s">
        <v>1401</v>
      </c>
      <c r="E45" s="33" t="s">
        <v>14</v>
      </c>
      <c r="F45" s="33">
        <v>5000000</v>
      </c>
      <c r="G45" s="145" t="s">
        <v>14</v>
      </c>
      <c r="H45" s="145" t="s">
        <v>1402</v>
      </c>
      <c r="I45" s="142" t="s">
        <v>1070</v>
      </c>
      <c r="J45" s="145" t="s">
        <v>13</v>
      </c>
    </row>
    <row r="46" spans="1:10" s="28" customFormat="1" ht="21" customHeight="1">
      <c r="A46" s="9"/>
      <c r="B46" s="142"/>
      <c r="C46" s="142" t="s">
        <v>65</v>
      </c>
      <c r="D46" s="142"/>
      <c r="E46" s="145"/>
      <c r="F46" s="145" t="s">
        <v>12</v>
      </c>
      <c r="G46" s="142"/>
      <c r="H46" s="145"/>
      <c r="I46" s="142" t="s">
        <v>1403</v>
      </c>
      <c r="J46" s="145"/>
    </row>
    <row r="47" spans="1:10" s="28" customFormat="1" ht="21" customHeight="1">
      <c r="A47" s="145"/>
      <c r="B47" s="142"/>
      <c r="C47" s="142"/>
      <c r="D47" s="142"/>
      <c r="E47" s="142"/>
      <c r="F47" s="142"/>
      <c r="G47" s="142"/>
      <c r="H47" s="145"/>
      <c r="I47" s="142"/>
      <c r="J47" s="145"/>
    </row>
    <row r="48" spans="1:10" s="28" customFormat="1" ht="21" customHeight="1">
      <c r="A48" s="145"/>
      <c r="B48" s="142"/>
      <c r="C48" s="142"/>
      <c r="D48" s="143"/>
      <c r="E48" s="142"/>
      <c r="F48" s="142"/>
      <c r="G48" s="142"/>
      <c r="H48" s="145"/>
      <c r="I48" s="142"/>
      <c r="J48" s="145"/>
    </row>
    <row r="49" spans="1:10" s="28" customFormat="1" ht="21" customHeight="1">
      <c r="A49" s="34"/>
      <c r="B49" s="46"/>
      <c r="C49" s="46"/>
      <c r="D49" s="35" t="s">
        <v>1043</v>
      </c>
      <c r="E49" s="46"/>
      <c r="F49" s="46"/>
      <c r="G49" s="46"/>
      <c r="H49" s="34"/>
      <c r="I49" s="46"/>
      <c r="J49" s="34"/>
    </row>
    <row r="50" spans="1:10" s="28" customFormat="1" ht="21" customHeight="1">
      <c r="A50" s="35"/>
      <c r="B50" s="47"/>
      <c r="C50" s="47"/>
      <c r="E50" s="47"/>
      <c r="F50" s="47"/>
      <c r="G50" s="47"/>
      <c r="H50" s="35"/>
      <c r="I50" s="47"/>
      <c r="J50" s="35"/>
    </row>
    <row r="51" spans="1:10" s="28" customFormat="1" ht="21" customHeight="1">
      <c r="A51" s="435" t="s">
        <v>2</v>
      </c>
      <c r="B51" s="435" t="s">
        <v>3</v>
      </c>
      <c r="C51" s="435" t="s">
        <v>4</v>
      </c>
      <c r="D51" s="144" t="s">
        <v>15</v>
      </c>
      <c r="E51" s="452" t="s">
        <v>630</v>
      </c>
      <c r="F51" s="453"/>
      <c r="G51" s="454"/>
      <c r="H51" s="109" t="s">
        <v>632</v>
      </c>
      <c r="I51" s="144" t="s">
        <v>5</v>
      </c>
      <c r="J51" s="109" t="s">
        <v>6</v>
      </c>
    </row>
    <row r="52" spans="1:10" s="28" customFormat="1" ht="21" customHeight="1">
      <c r="A52" s="436"/>
      <c r="B52" s="436"/>
      <c r="C52" s="436"/>
      <c r="D52" s="145" t="s">
        <v>637</v>
      </c>
      <c r="E52" s="144">
        <v>2559</v>
      </c>
      <c r="F52" s="144">
        <v>2560</v>
      </c>
      <c r="G52" s="144">
        <v>2561</v>
      </c>
      <c r="H52" s="145" t="s">
        <v>633</v>
      </c>
      <c r="I52" s="145" t="s">
        <v>7</v>
      </c>
      <c r="J52" s="93" t="s">
        <v>8</v>
      </c>
    </row>
    <row r="53" spans="1:10" s="28" customFormat="1" ht="21" customHeight="1">
      <c r="A53" s="437"/>
      <c r="B53" s="437"/>
      <c r="C53" s="437"/>
      <c r="D53" s="146"/>
      <c r="E53" s="146" t="s">
        <v>9</v>
      </c>
      <c r="F53" s="146" t="s">
        <v>9</v>
      </c>
      <c r="G53" s="146" t="s">
        <v>9</v>
      </c>
      <c r="H53" s="146"/>
      <c r="I53" s="143"/>
      <c r="J53" s="146"/>
    </row>
    <row r="54" spans="1:10" s="28" customFormat="1" ht="21" customHeight="1">
      <c r="A54" s="144">
        <v>11</v>
      </c>
      <c r="B54" s="11" t="s">
        <v>83</v>
      </c>
      <c r="C54" s="11" t="s">
        <v>85</v>
      </c>
      <c r="D54" s="11" t="s">
        <v>86</v>
      </c>
      <c r="E54" s="9" t="s">
        <v>14</v>
      </c>
      <c r="F54" s="33">
        <v>30000</v>
      </c>
      <c r="G54" s="33">
        <v>30000</v>
      </c>
      <c r="H54" s="33" t="s">
        <v>950</v>
      </c>
      <c r="I54" s="142" t="s">
        <v>1029</v>
      </c>
      <c r="J54" s="9" t="s">
        <v>82</v>
      </c>
    </row>
    <row r="55" spans="1:10" s="28" customFormat="1" ht="21" customHeight="1">
      <c r="A55" s="145"/>
      <c r="B55" s="11"/>
      <c r="C55" s="11" t="s">
        <v>84</v>
      </c>
      <c r="D55" s="11"/>
      <c r="E55" s="11"/>
      <c r="F55" s="9" t="s">
        <v>12</v>
      </c>
      <c r="G55" s="9" t="s">
        <v>12</v>
      </c>
      <c r="H55" s="145" t="s">
        <v>951</v>
      </c>
      <c r="I55" s="142" t="s">
        <v>1028</v>
      </c>
      <c r="J55" s="9"/>
    </row>
    <row r="56" spans="1:10" s="28" customFormat="1" ht="21" customHeight="1">
      <c r="A56" s="145"/>
      <c r="B56" s="11"/>
      <c r="C56" s="11"/>
      <c r="D56" s="11"/>
      <c r="E56" s="11"/>
      <c r="F56" s="11"/>
      <c r="G56" s="11"/>
      <c r="H56" s="145"/>
      <c r="I56" s="142" t="s">
        <v>1030</v>
      </c>
      <c r="J56" s="9"/>
    </row>
    <row r="57" spans="1:10" s="28" customFormat="1" ht="18.75" customHeight="1">
      <c r="A57" s="145"/>
      <c r="B57" s="11"/>
      <c r="C57" s="11"/>
      <c r="D57" s="11"/>
      <c r="E57" s="11"/>
      <c r="F57" s="9"/>
      <c r="G57" s="11"/>
      <c r="H57" s="145"/>
      <c r="I57" s="11"/>
      <c r="J57" s="9"/>
    </row>
    <row r="58" spans="1:10" s="28" customFormat="1" ht="21" customHeight="1">
      <c r="A58" s="145">
        <v>12</v>
      </c>
      <c r="B58" s="142" t="s">
        <v>1699</v>
      </c>
      <c r="C58" s="142" t="s">
        <v>1701</v>
      </c>
      <c r="D58" s="142" t="s">
        <v>1702</v>
      </c>
      <c r="E58" s="33">
        <v>4500000</v>
      </c>
      <c r="F58" s="145" t="s">
        <v>14</v>
      </c>
      <c r="G58" s="33"/>
      <c r="H58" s="145" t="s">
        <v>1704</v>
      </c>
      <c r="I58" s="142" t="s">
        <v>1070</v>
      </c>
      <c r="J58" s="9" t="s">
        <v>82</v>
      </c>
    </row>
    <row r="59" spans="1:10" s="28" customFormat="1" ht="21" customHeight="1">
      <c r="A59" s="145"/>
      <c r="B59" s="11" t="s">
        <v>87</v>
      </c>
      <c r="C59" s="142" t="s">
        <v>1700</v>
      </c>
      <c r="D59" s="142" t="s">
        <v>1703</v>
      </c>
      <c r="E59" s="145" t="s">
        <v>12</v>
      </c>
      <c r="F59" s="9"/>
      <c r="G59" s="145"/>
      <c r="H59" s="145"/>
      <c r="I59" s="11" t="s">
        <v>88</v>
      </c>
      <c r="J59" s="9"/>
    </row>
    <row r="60" spans="1:10" s="28" customFormat="1" ht="21" customHeight="1">
      <c r="A60" s="145"/>
      <c r="B60" s="142"/>
      <c r="C60" s="142"/>
      <c r="D60" s="142"/>
      <c r="E60" s="142"/>
      <c r="F60" s="145"/>
      <c r="G60" s="142"/>
      <c r="H60" s="145"/>
      <c r="I60" s="142"/>
      <c r="J60" s="145"/>
    </row>
    <row r="61" spans="1:10" s="28" customFormat="1" ht="21" customHeight="1">
      <c r="A61" s="145"/>
      <c r="B61" s="142"/>
      <c r="C61" s="142"/>
      <c r="D61" s="142"/>
      <c r="E61" s="142"/>
      <c r="F61" s="145"/>
      <c r="G61" s="142"/>
      <c r="H61" s="145"/>
      <c r="I61" s="142"/>
      <c r="J61" s="145"/>
    </row>
    <row r="62" spans="1:10" s="28" customFormat="1" ht="21" customHeight="1">
      <c r="A62" s="145">
        <v>13</v>
      </c>
      <c r="B62" s="142" t="s">
        <v>290</v>
      </c>
      <c r="C62" s="142" t="s">
        <v>66</v>
      </c>
      <c r="D62" s="142" t="s">
        <v>934</v>
      </c>
      <c r="E62" s="33" t="s">
        <v>14</v>
      </c>
      <c r="F62" s="33">
        <v>4000000</v>
      </c>
      <c r="G62" s="33" t="s">
        <v>14</v>
      </c>
      <c r="H62" s="208" t="s">
        <v>936</v>
      </c>
      <c r="I62" s="142" t="s">
        <v>1070</v>
      </c>
      <c r="J62" s="145" t="s">
        <v>13</v>
      </c>
    </row>
    <row r="63" spans="1:10" s="28" customFormat="1" ht="21" customHeight="1">
      <c r="A63" s="145"/>
      <c r="B63" s="142" t="s">
        <v>1069</v>
      </c>
      <c r="C63" s="142" t="s">
        <v>65</v>
      </c>
      <c r="D63" s="142"/>
      <c r="E63" s="145"/>
      <c r="F63" s="145" t="s">
        <v>12</v>
      </c>
      <c r="G63" s="145"/>
      <c r="H63" s="145"/>
      <c r="I63" s="142" t="s">
        <v>88</v>
      </c>
      <c r="J63" s="145"/>
    </row>
    <row r="64" spans="1:10" s="28" customFormat="1" ht="21" customHeight="1">
      <c r="A64" s="145"/>
      <c r="B64" s="142"/>
      <c r="C64" s="142"/>
      <c r="D64" s="142"/>
      <c r="E64" s="142"/>
      <c r="F64" s="145"/>
      <c r="G64" s="142"/>
      <c r="H64" s="145"/>
      <c r="I64" s="237"/>
      <c r="J64" s="145"/>
    </row>
    <row r="65" spans="1:10" s="28" customFormat="1" ht="21" customHeight="1">
      <c r="A65" s="145">
        <v>14</v>
      </c>
      <c r="B65" s="142" t="s">
        <v>1398</v>
      </c>
      <c r="C65" s="142" t="s">
        <v>1400</v>
      </c>
      <c r="D65" s="142" t="s">
        <v>1401</v>
      </c>
      <c r="E65" s="33" t="s">
        <v>14</v>
      </c>
      <c r="F65" s="33">
        <v>3000000</v>
      </c>
      <c r="G65" s="145" t="s">
        <v>14</v>
      </c>
      <c r="H65" s="145" t="s">
        <v>1402</v>
      </c>
      <c r="I65" s="142" t="s">
        <v>1070</v>
      </c>
      <c r="J65" s="145" t="s">
        <v>1554</v>
      </c>
    </row>
    <row r="66" spans="1:10" s="28" customFormat="1" ht="21" customHeight="1">
      <c r="A66" s="145"/>
      <c r="B66" s="142" t="s">
        <v>1399</v>
      </c>
      <c r="C66" s="142" t="s">
        <v>65</v>
      </c>
      <c r="D66" s="142"/>
      <c r="E66" s="145"/>
      <c r="F66" s="145" t="s">
        <v>12</v>
      </c>
      <c r="G66" s="142"/>
      <c r="H66" s="145"/>
      <c r="I66" s="142" t="s">
        <v>1403</v>
      </c>
      <c r="J66" s="145"/>
    </row>
    <row r="67" spans="1:10" s="28" customFormat="1" ht="21" customHeight="1">
      <c r="A67" s="145"/>
      <c r="B67" s="142"/>
      <c r="C67" s="142"/>
      <c r="D67" s="142"/>
      <c r="E67" s="142"/>
      <c r="F67" s="145"/>
      <c r="G67" s="142"/>
      <c r="H67" s="145"/>
      <c r="I67" s="237"/>
      <c r="J67" s="145"/>
    </row>
    <row r="68" spans="1:10" s="28" customFormat="1" ht="21" customHeight="1">
      <c r="A68" s="145"/>
      <c r="B68" s="142"/>
      <c r="C68" s="142"/>
      <c r="D68" s="142"/>
      <c r="E68" s="33"/>
      <c r="F68" s="33"/>
      <c r="G68" s="145"/>
      <c r="H68" s="145"/>
      <c r="I68" s="142"/>
      <c r="J68" s="145"/>
    </row>
    <row r="69" spans="1:10" s="28" customFormat="1" ht="21" customHeight="1">
      <c r="A69" s="145"/>
      <c r="B69" s="142"/>
      <c r="C69" s="142"/>
      <c r="D69" s="142"/>
      <c r="E69" s="145"/>
      <c r="F69" s="145"/>
      <c r="G69" s="142"/>
      <c r="H69" s="145"/>
      <c r="I69" s="142"/>
      <c r="J69" s="145"/>
    </row>
    <row r="70" spans="1:10" s="28" customFormat="1" ht="21" customHeight="1">
      <c r="A70" s="146"/>
      <c r="B70" s="36"/>
      <c r="C70" s="143"/>
      <c r="D70" s="36"/>
      <c r="E70" s="36"/>
      <c r="F70" s="36"/>
      <c r="G70" s="36"/>
      <c r="H70" s="146"/>
      <c r="I70" s="36"/>
      <c r="J70" s="38"/>
    </row>
    <row r="71" spans="1:10" s="28" customFormat="1" ht="21" customHeight="1">
      <c r="A71" s="35"/>
      <c r="B71" s="47"/>
      <c r="C71" s="47"/>
      <c r="D71" s="47"/>
      <c r="E71" s="47"/>
      <c r="F71" s="47"/>
      <c r="G71" s="47"/>
      <c r="H71" s="35"/>
      <c r="I71" s="47"/>
      <c r="J71" s="35"/>
    </row>
    <row r="72" spans="1:8" s="28" customFormat="1" ht="21" customHeight="1">
      <c r="A72" s="29"/>
      <c r="D72" s="29" t="s">
        <v>1044</v>
      </c>
      <c r="H72" s="29"/>
    </row>
    <row r="73" spans="1:10" s="59" customFormat="1" ht="21" customHeight="1">
      <c r="A73" s="43"/>
      <c r="B73" s="51"/>
      <c r="C73" s="51"/>
      <c r="D73" s="51"/>
      <c r="E73" s="51"/>
      <c r="F73" s="51"/>
      <c r="G73" s="51"/>
      <c r="H73" s="43"/>
      <c r="I73" s="51"/>
      <c r="J73" s="51"/>
    </row>
    <row r="74" spans="1:10" s="59" customFormat="1" ht="21" customHeight="1">
      <c r="A74" s="43"/>
      <c r="B74" s="51"/>
      <c r="C74" s="51"/>
      <c r="D74" s="51"/>
      <c r="E74" s="51"/>
      <c r="F74" s="51"/>
      <c r="G74" s="51"/>
      <c r="H74" s="43"/>
      <c r="I74" s="51"/>
      <c r="J74" s="51"/>
    </row>
    <row r="75" spans="1:10" s="59" customFormat="1" ht="21" customHeight="1">
      <c r="A75" s="43"/>
      <c r="B75" s="51"/>
      <c r="C75" s="51"/>
      <c r="D75" s="51"/>
      <c r="E75" s="51"/>
      <c r="F75" s="51"/>
      <c r="G75" s="51"/>
      <c r="H75" s="43"/>
      <c r="I75" s="51"/>
      <c r="J75" s="51"/>
    </row>
    <row r="76" spans="1:10" s="59" customFormat="1" ht="21" customHeight="1">
      <c r="A76" s="43"/>
      <c r="B76" s="51"/>
      <c r="C76" s="51"/>
      <c r="D76" s="51"/>
      <c r="E76" s="51"/>
      <c r="F76" s="51"/>
      <c r="G76" s="51"/>
      <c r="H76" s="43"/>
      <c r="I76" s="51"/>
      <c r="J76" s="51"/>
    </row>
    <row r="77" spans="1:10" s="59" customFormat="1" ht="21" customHeight="1">
      <c r="A77" s="43"/>
      <c r="B77" s="51"/>
      <c r="C77" s="51"/>
      <c r="D77" s="51"/>
      <c r="E77" s="51"/>
      <c r="F77" s="51"/>
      <c r="G77" s="51"/>
      <c r="H77" s="43"/>
      <c r="I77" s="51"/>
      <c r="J77" s="51"/>
    </row>
    <row r="78" spans="1:10" s="59" customFormat="1" ht="21" customHeight="1">
      <c r="A78" s="43"/>
      <c r="B78" s="51"/>
      <c r="C78" s="51"/>
      <c r="D78" s="51"/>
      <c r="E78" s="51"/>
      <c r="F78" s="51"/>
      <c r="G78" s="51"/>
      <c r="H78" s="43"/>
      <c r="I78" s="51"/>
      <c r="J78" s="51"/>
    </row>
    <row r="79" spans="1:10" s="59" customFormat="1" ht="21" customHeight="1">
      <c r="A79" s="43"/>
      <c r="B79" s="51"/>
      <c r="C79" s="51"/>
      <c r="D79" s="51"/>
      <c r="E79" s="51"/>
      <c r="F79" s="51"/>
      <c r="G79" s="51"/>
      <c r="H79" s="43"/>
      <c r="I79" s="51"/>
      <c r="J79" s="51"/>
    </row>
    <row r="80" spans="1:10" s="59" customFormat="1" ht="21" customHeight="1">
      <c r="A80" s="43"/>
      <c r="B80" s="51"/>
      <c r="C80" s="51"/>
      <c r="D80" s="51"/>
      <c r="E80" s="51"/>
      <c r="F80" s="51"/>
      <c r="G80" s="51"/>
      <c r="H80" s="43"/>
      <c r="I80" s="51"/>
      <c r="J80" s="51"/>
    </row>
    <row r="81" spans="1:10" s="59" customFormat="1" ht="21" customHeight="1">
      <c r="A81" s="43"/>
      <c r="B81" s="51"/>
      <c r="C81" s="51"/>
      <c r="D81" s="51"/>
      <c r="E81" s="51"/>
      <c r="F81" s="51"/>
      <c r="G81" s="51"/>
      <c r="H81" s="43"/>
      <c r="I81" s="51"/>
      <c r="J81" s="51"/>
    </row>
    <row r="82" spans="1:10" s="59" customFormat="1" ht="21" customHeight="1">
      <c r="A82" s="43"/>
      <c r="B82" s="51"/>
      <c r="C82" s="51"/>
      <c r="D82" s="51"/>
      <c r="E82" s="51"/>
      <c r="F82" s="51"/>
      <c r="G82" s="51"/>
      <c r="H82" s="43"/>
      <c r="I82" s="51"/>
      <c r="J82" s="51"/>
    </row>
    <row r="83" spans="1:10" s="59" customFormat="1" ht="21" customHeight="1">
      <c r="A83" s="43"/>
      <c r="B83" s="51"/>
      <c r="C83" s="51"/>
      <c r="D83" s="51"/>
      <c r="E83" s="51"/>
      <c r="F83" s="51"/>
      <c r="G83" s="51"/>
      <c r="H83" s="43"/>
      <c r="I83" s="51"/>
      <c r="J83" s="51"/>
    </row>
    <row r="84" spans="1:10" s="59" customFormat="1" ht="21" customHeight="1">
      <c r="A84" s="43"/>
      <c r="B84" s="51"/>
      <c r="C84" s="51"/>
      <c r="D84" s="51"/>
      <c r="E84" s="51"/>
      <c r="F84" s="51"/>
      <c r="G84" s="51"/>
      <c r="H84" s="43"/>
      <c r="I84" s="51"/>
      <c r="J84" s="51"/>
    </row>
    <row r="85" spans="1:10" s="59" customFormat="1" ht="21" customHeight="1">
      <c r="A85" s="43"/>
      <c r="B85" s="51"/>
      <c r="C85" s="51"/>
      <c r="D85" s="51"/>
      <c r="E85" s="51"/>
      <c r="F85" s="51"/>
      <c r="G85" s="51"/>
      <c r="H85" s="43"/>
      <c r="I85" s="51"/>
      <c r="J85" s="51"/>
    </row>
    <row r="86" spans="1:10" s="59" customFormat="1" ht="21" customHeight="1">
      <c r="A86" s="43"/>
      <c r="B86" s="51"/>
      <c r="C86" s="51"/>
      <c r="D86" s="51"/>
      <c r="E86" s="51"/>
      <c r="F86" s="51"/>
      <c r="G86" s="51"/>
      <c r="H86" s="43"/>
      <c r="I86" s="51"/>
      <c r="J86" s="51"/>
    </row>
    <row r="87" spans="1:10" s="59" customFormat="1" ht="21" customHeight="1">
      <c r="A87" s="43"/>
      <c r="B87" s="51"/>
      <c r="C87" s="51"/>
      <c r="D87" s="51"/>
      <c r="E87" s="51"/>
      <c r="F87" s="51"/>
      <c r="G87" s="51"/>
      <c r="H87" s="43"/>
      <c r="I87" s="51"/>
      <c r="J87" s="51"/>
    </row>
    <row r="88" spans="1:10" s="59" customFormat="1" ht="21" customHeight="1">
      <c r="A88" s="43"/>
      <c r="B88" s="51"/>
      <c r="C88" s="51"/>
      <c r="D88" s="51"/>
      <c r="E88" s="51"/>
      <c r="F88" s="51"/>
      <c r="G88" s="51"/>
      <c r="H88" s="43"/>
      <c r="I88" s="51"/>
      <c r="J88" s="51"/>
    </row>
    <row r="89" spans="1:10" s="59" customFormat="1" ht="21" customHeight="1">
      <c r="A89" s="43"/>
      <c r="B89" s="51"/>
      <c r="C89" s="51"/>
      <c r="D89" s="51"/>
      <c r="E89" s="51"/>
      <c r="F89" s="51"/>
      <c r="G89" s="51"/>
      <c r="H89" s="43"/>
      <c r="I89" s="51"/>
      <c r="J89" s="51"/>
    </row>
    <row r="90" spans="1:10" s="59" customFormat="1" ht="21" customHeight="1">
      <c r="A90" s="43"/>
      <c r="B90" s="51"/>
      <c r="C90" s="51"/>
      <c r="D90" s="51"/>
      <c r="E90" s="51"/>
      <c r="F90" s="51"/>
      <c r="G90" s="51"/>
      <c r="H90" s="43"/>
      <c r="I90" s="51"/>
      <c r="J90" s="51"/>
    </row>
    <row r="91" spans="1:10" s="59" customFormat="1" ht="21" customHeight="1">
      <c r="A91" s="43"/>
      <c r="B91" s="51"/>
      <c r="C91" s="51"/>
      <c r="D91" s="51"/>
      <c r="E91" s="51"/>
      <c r="F91" s="51"/>
      <c r="G91" s="51"/>
      <c r="H91" s="43"/>
      <c r="I91" s="51"/>
      <c r="J91" s="51"/>
    </row>
    <row r="92" spans="1:10" s="59" customFormat="1" ht="21" customHeight="1">
      <c r="A92" s="43"/>
      <c r="B92" s="51"/>
      <c r="C92" s="51"/>
      <c r="D92" s="51"/>
      <c r="E92" s="51"/>
      <c r="F92" s="51"/>
      <c r="G92" s="51"/>
      <c r="H92" s="43"/>
      <c r="I92" s="51"/>
      <c r="J92" s="51"/>
    </row>
    <row r="93" spans="1:10" s="59" customFormat="1" ht="21" customHeight="1">
      <c r="A93" s="43"/>
      <c r="B93" s="51"/>
      <c r="C93" s="51"/>
      <c r="D93" s="51"/>
      <c r="E93" s="51"/>
      <c r="F93" s="51"/>
      <c r="G93" s="51"/>
      <c r="H93" s="43"/>
      <c r="I93" s="51"/>
      <c r="J93" s="51"/>
    </row>
    <row r="94" spans="1:10" s="59" customFormat="1" ht="21" customHeight="1">
      <c r="A94" s="43"/>
      <c r="B94" s="51"/>
      <c r="C94" s="51"/>
      <c r="D94" s="51"/>
      <c r="E94" s="51"/>
      <c r="F94" s="51"/>
      <c r="G94" s="51"/>
      <c r="H94" s="43"/>
      <c r="I94" s="51"/>
      <c r="J94" s="51"/>
    </row>
    <row r="95" spans="1:10" s="59" customFormat="1" ht="21" customHeight="1">
      <c r="A95" s="43"/>
      <c r="B95" s="51"/>
      <c r="C95" s="51"/>
      <c r="D95" s="51"/>
      <c r="E95" s="51"/>
      <c r="F95" s="51"/>
      <c r="G95" s="51"/>
      <c r="H95" s="43"/>
      <c r="I95" s="51"/>
      <c r="J95" s="51"/>
    </row>
    <row r="96" spans="1:10" s="59" customFormat="1" ht="21" customHeight="1">
      <c r="A96" s="43"/>
      <c r="B96" s="51"/>
      <c r="C96" s="51"/>
      <c r="D96" s="51"/>
      <c r="E96" s="51"/>
      <c r="F96" s="51"/>
      <c r="G96" s="51"/>
      <c r="H96" s="43"/>
      <c r="I96" s="51"/>
      <c r="J96" s="51"/>
    </row>
    <row r="97" spans="1:10" s="59" customFormat="1" ht="21" customHeight="1">
      <c r="A97" s="43"/>
      <c r="B97" s="51"/>
      <c r="C97" s="51"/>
      <c r="D97" s="51"/>
      <c r="E97" s="51"/>
      <c r="F97" s="51"/>
      <c r="G97" s="51"/>
      <c r="H97" s="43"/>
      <c r="I97" s="51"/>
      <c r="J97" s="51"/>
    </row>
    <row r="98" spans="1:10" s="59" customFormat="1" ht="21" customHeight="1">
      <c r="A98" s="43"/>
      <c r="B98" s="51"/>
      <c r="C98" s="51"/>
      <c r="D98" s="51"/>
      <c r="E98" s="51"/>
      <c r="F98" s="51"/>
      <c r="G98" s="51"/>
      <c r="H98" s="43"/>
      <c r="I98" s="51"/>
      <c r="J98" s="51"/>
    </row>
    <row r="99" spans="1:10" s="59" customFormat="1" ht="21" customHeight="1">
      <c r="A99" s="43"/>
      <c r="B99" s="51"/>
      <c r="C99" s="51"/>
      <c r="D99" s="51"/>
      <c r="E99" s="51"/>
      <c r="F99" s="51"/>
      <c r="G99" s="51"/>
      <c r="H99" s="43"/>
      <c r="I99" s="51"/>
      <c r="J99" s="51"/>
    </row>
    <row r="100" spans="1:10" s="59" customFormat="1" ht="21" customHeight="1">
      <c r="A100" s="43"/>
      <c r="B100" s="51"/>
      <c r="C100" s="51"/>
      <c r="D100" s="51"/>
      <c r="E100" s="51"/>
      <c r="F100" s="51"/>
      <c r="G100" s="51"/>
      <c r="H100" s="43"/>
      <c r="I100" s="51"/>
      <c r="J100" s="51"/>
    </row>
    <row r="101" spans="1:10" s="59" customFormat="1" ht="21" customHeight="1">
      <c r="A101" s="43"/>
      <c r="B101" s="51"/>
      <c r="C101" s="51"/>
      <c r="D101" s="51"/>
      <c r="E101" s="51"/>
      <c r="F101" s="51"/>
      <c r="G101" s="51"/>
      <c r="H101" s="43"/>
      <c r="I101" s="51"/>
      <c r="J101" s="51"/>
    </row>
    <row r="102" spans="1:10" s="59" customFormat="1" ht="21" customHeight="1">
      <c r="A102" s="43"/>
      <c r="B102" s="51"/>
      <c r="C102" s="51"/>
      <c r="D102" s="51"/>
      <c r="E102" s="51"/>
      <c r="F102" s="51"/>
      <c r="G102" s="51"/>
      <c r="H102" s="43"/>
      <c r="I102" s="51"/>
      <c r="J102" s="51"/>
    </row>
    <row r="103" spans="1:10" s="59" customFormat="1" ht="21" customHeight="1">
      <c r="A103" s="43"/>
      <c r="B103" s="51"/>
      <c r="C103" s="51"/>
      <c r="D103" s="51"/>
      <c r="E103" s="51"/>
      <c r="F103" s="51"/>
      <c r="G103" s="51"/>
      <c r="H103" s="43"/>
      <c r="I103" s="51"/>
      <c r="J103" s="51"/>
    </row>
    <row r="104" spans="1:10" s="59" customFormat="1" ht="21" customHeight="1">
      <c r="A104" s="43"/>
      <c r="B104" s="51"/>
      <c r="C104" s="51"/>
      <c r="D104" s="51"/>
      <c r="E104" s="51"/>
      <c r="F104" s="51"/>
      <c r="G104" s="51"/>
      <c r="H104" s="43"/>
      <c r="I104" s="51"/>
      <c r="J104" s="51"/>
    </row>
    <row r="105" spans="1:10" s="59" customFormat="1" ht="21" customHeight="1">
      <c r="A105" s="43"/>
      <c r="B105" s="51"/>
      <c r="C105" s="51"/>
      <c r="D105" s="51"/>
      <c r="E105" s="51"/>
      <c r="F105" s="51"/>
      <c r="G105" s="51"/>
      <c r="H105" s="43"/>
      <c r="I105" s="51"/>
      <c r="J105" s="51"/>
    </row>
    <row r="106" spans="1:10" s="59" customFormat="1" ht="21" customHeight="1">
      <c r="A106" s="43"/>
      <c r="B106" s="51"/>
      <c r="C106" s="51"/>
      <c r="D106" s="51"/>
      <c r="E106" s="51"/>
      <c r="F106" s="51"/>
      <c r="G106" s="51"/>
      <c r="H106" s="43"/>
      <c r="I106" s="51"/>
      <c r="J106" s="51"/>
    </row>
    <row r="107" spans="1:10" s="59" customFormat="1" ht="21" customHeight="1">
      <c r="A107" s="43"/>
      <c r="B107" s="51"/>
      <c r="C107" s="51"/>
      <c r="D107" s="51"/>
      <c r="E107" s="51"/>
      <c r="F107" s="51"/>
      <c r="G107" s="51"/>
      <c r="H107" s="43"/>
      <c r="I107" s="51"/>
      <c r="J107" s="51"/>
    </row>
    <row r="108" spans="1:10" s="59" customFormat="1" ht="21" customHeight="1">
      <c r="A108" s="43"/>
      <c r="B108" s="51"/>
      <c r="C108" s="51"/>
      <c r="D108" s="51"/>
      <c r="E108" s="51"/>
      <c r="F108" s="51"/>
      <c r="G108" s="51"/>
      <c r="H108" s="43"/>
      <c r="I108" s="51"/>
      <c r="J108" s="51"/>
    </row>
    <row r="109" spans="1:10" s="59" customFormat="1" ht="21" customHeight="1">
      <c r="A109" s="43"/>
      <c r="B109" s="51"/>
      <c r="C109" s="51"/>
      <c r="D109" s="51"/>
      <c r="E109" s="51"/>
      <c r="F109" s="51"/>
      <c r="G109" s="51"/>
      <c r="H109" s="43"/>
      <c r="I109" s="51"/>
      <c r="J109" s="51"/>
    </row>
    <row r="110" spans="1:10" s="59" customFormat="1" ht="21" customHeight="1">
      <c r="A110" s="43"/>
      <c r="B110" s="51"/>
      <c r="C110" s="51"/>
      <c r="D110" s="51"/>
      <c r="E110" s="51"/>
      <c r="F110" s="51"/>
      <c r="G110" s="51"/>
      <c r="H110" s="43"/>
      <c r="I110" s="51"/>
      <c r="J110" s="51"/>
    </row>
    <row r="111" spans="1:10" s="59" customFormat="1" ht="21" customHeight="1">
      <c r="A111" s="43"/>
      <c r="B111" s="51"/>
      <c r="C111" s="51"/>
      <c r="D111" s="51"/>
      <c r="E111" s="51"/>
      <c r="F111" s="51"/>
      <c r="G111" s="51"/>
      <c r="H111" s="43"/>
      <c r="I111" s="51"/>
      <c r="J111" s="51"/>
    </row>
    <row r="112" spans="1:10" s="59" customFormat="1" ht="21" customHeight="1">
      <c r="A112" s="43"/>
      <c r="B112" s="51"/>
      <c r="C112" s="51"/>
      <c r="D112" s="51"/>
      <c r="E112" s="51"/>
      <c r="F112" s="51"/>
      <c r="G112" s="51"/>
      <c r="H112" s="43"/>
      <c r="I112" s="51"/>
      <c r="J112" s="51"/>
    </row>
    <row r="113" spans="1:10" s="59" customFormat="1" ht="21" customHeight="1">
      <c r="A113" s="43"/>
      <c r="B113" s="51"/>
      <c r="C113" s="51"/>
      <c r="D113" s="51"/>
      <c r="E113" s="51"/>
      <c r="F113" s="51"/>
      <c r="G113" s="51"/>
      <c r="H113" s="43"/>
      <c r="I113" s="51"/>
      <c r="J113" s="51"/>
    </row>
    <row r="114" spans="1:10" s="59" customFormat="1" ht="21" customHeight="1">
      <c r="A114" s="43"/>
      <c r="B114" s="51"/>
      <c r="C114" s="51"/>
      <c r="D114" s="51"/>
      <c r="E114" s="51"/>
      <c r="F114" s="51"/>
      <c r="G114" s="51"/>
      <c r="H114" s="43"/>
      <c r="I114" s="51"/>
      <c r="J114" s="51"/>
    </row>
    <row r="115" spans="1:10" s="59" customFormat="1" ht="21" customHeight="1">
      <c r="A115" s="43"/>
      <c r="B115" s="51"/>
      <c r="C115" s="51"/>
      <c r="D115" s="51"/>
      <c r="E115" s="51"/>
      <c r="F115" s="51"/>
      <c r="G115" s="51"/>
      <c r="H115" s="43"/>
      <c r="I115" s="51"/>
      <c r="J115" s="51"/>
    </row>
    <row r="116" spans="1:10" s="59" customFormat="1" ht="21" customHeight="1">
      <c r="A116" s="43"/>
      <c r="B116" s="51"/>
      <c r="C116" s="51"/>
      <c r="D116" s="51"/>
      <c r="E116" s="51"/>
      <c r="F116" s="51"/>
      <c r="G116" s="51"/>
      <c r="H116" s="43"/>
      <c r="I116" s="51"/>
      <c r="J116" s="51"/>
    </row>
    <row r="117" spans="1:10" s="59" customFormat="1" ht="21" customHeight="1">
      <c r="A117" s="43"/>
      <c r="B117" s="51"/>
      <c r="C117" s="51"/>
      <c r="D117" s="51"/>
      <c r="E117" s="51"/>
      <c r="F117" s="51"/>
      <c r="G117" s="51"/>
      <c r="H117" s="43"/>
      <c r="I117" s="51"/>
      <c r="J117" s="51"/>
    </row>
    <row r="118" spans="1:10" s="59" customFormat="1" ht="21" customHeight="1">
      <c r="A118" s="43"/>
      <c r="B118" s="51"/>
      <c r="C118" s="51"/>
      <c r="D118" s="51"/>
      <c r="E118" s="51"/>
      <c r="F118" s="51"/>
      <c r="G118" s="51"/>
      <c r="H118" s="43"/>
      <c r="I118" s="51"/>
      <c r="J118" s="51"/>
    </row>
    <row r="119" spans="1:10" s="59" customFormat="1" ht="21" customHeight="1">
      <c r="A119" s="43"/>
      <c r="B119" s="51"/>
      <c r="C119" s="51"/>
      <c r="D119" s="51"/>
      <c r="E119" s="51"/>
      <c r="F119" s="51"/>
      <c r="G119" s="51"/>
      <c r="H119" s="43"/>
      <c r="I119" s="51"/>
      <c r="J119" s="51"/>
    </row>
    <row r="120" spans="1:10" s="59" customFormat="1" ht="21" customHeight="1">
      <c r="A120" s="43"/>
      <c r="B120" s="51"/>
      <c r="C120" s="51"/>
      <c r="D120" s="51"/>
      <c r="E120" s="51"/>
      <c r="F120" s="51"/>
      <c r="G120" s="51"/>
      <c r="H120" s="43"/>
      <c r="I120" s="51"/>
      <c r="J120" s="51"/>
    </row>
    <row r="121" spans="1:10" s="59" customFormat="1" ht="21" customHeight="1">
      <c r="A121" s="43"/>
      <c r="B121" s="51"/>
      <c r="C121" s="51"/>
      <c r="D121" s="51"/>
      <c r="E121" s="51"/>
      <c r="F121" s="51"/>
      <c r="G121" s="51"/>
      <c r="H121" s="43"/>
      <c r="I121" s="51"/>
      <c r="J121" s="51"/>
    </row>
    <row r="122" spans="1:10" s="59" customFormat="1" ht="21" customHeight="1">
      <c r="A122" s="43"/>
      <c r="B122" s="51"/>
      <c r="C122" s="51"/>
      <c r="D122" s="51"/>
      <c r="E122" s="51"/>
      <c r="F122" s="51"/>
      <c r="G122" s="51"/>
      <c r="H122" s="43"/>
      <c r="I122" s="51"/>
      <c r="J122" s="51"/>
    </row>
    <row r="123" spans="1:10" s="59" customFormat="1" ht="21" customHeight="1">
      <c r="A123" s="43"/>
      <c r="B123" s="51"/>
      <c r="C123" s="51"/>
      <c r="D123" s="51"/>
      <c r="E123" s="51"/>
      <c r="F123" s="51"/>
      <c r="G123" s="51"/>
      <c r="H123" s="43"/>
      <c r="I123" s="51"/>
      <c r="J123" s="51"/>
    </row>
    <row r="124" spans="1:10" s="59" customFormat="1" ht="21" customHeight="1">
      <c r="A124" s="43"/>
      <c r="B124" s="51"/>
      <c r="C124" s="51"/>
      <c r="D124" s="51"/>
      <c r="E124" s="51"/>
      <c r="F124" s="51"/>
      <c r="G124" s="51"/>
      <c r="H124" s="43"/>
      <c r="I124" s="51"/>
      <c r="J124" s="51"/>
    </row>
    <row r="125" spans="1:10" s="59" customFormat="1" ht="21" customHeight="1">
      <c r="A125" s="43"/>
      <c r="B125" s="51"/>
      <c r="C125" s="51"/>
      <c r="D125" s="51"/>
      <c r="E125" s="51"/>
      <c r="F125" s="51"/>
      <c r="G125" s="51"/>
      <c r="H125" s="43"/>
      <c r="I125" s="51"/>
      <c r="J125" s="51"/>
    </row>
    <row r="126" spans="1:10" s="59" customFormat="1" ht="21" customHeight="1">
      <c r="A126" s="43"/>
      <c r="B126" s="51"/>
      <c r="C126" s="51"/>
      <c r="D126" s="51"/>
      <c r="E126" s="51"/>
      <c r="F126" s="51"/>
      <c r="G126" s="51"/>
      <c r="H126" s="43"/>
      <c r="I126" s="51"/>
      <c r="J126" s="51"/>
    </row>
    <row r="127" spans="1:10" s="59" customFormat="1" ht="21" customHeight="1">
      <c r="A127" s="43"/>
      <c r="B127" s="51"/>
      <c r="C127" s="51"/>
      <c r="D127" s="51"/>
      <c r="E127" s="51"/>
      <c r="F127" s="51"/>
      <c r="G127" s="51"/>
      <c r="H127" s="43"/>
      <c r="I127" s="51"/>
      <c r="J127" s="51"/>
    </row>
    <row r="128" spans="1:10" s="59" customFormat="1" ht="21" customHeight="1">
      <c r="A128" s="43"/>
      <c r="B128" s="51"/>
      <c r="C128" s="51"/>
      <c r="D128" s="51"/>
      <c r="E128" s="51"/>
      <c r="F128" s="51"/>
      <c r="G128" s="51"/>
      <c r="H128" s="43"/>
      <c r="I128" s="51"/>
      <c r="J128" s="51"/>
    </row>
    <row r="129" spans="1:10" s="59" customFormat="1" ht="21" customHeight="1">
      <c r="A129" s="43"/>
      <c r="B129" s="51"/>
      <c r="C129" s="51"/>
      <c r="D129" s="51"/>
      <c r="E129" s="51"/>
      <c r="F129" s="51"/>
      <c r="G129" s="51"/>
      <c r="H129" s="43"/>
      <c r="I129" s="51"/>
      <c r="J129" s="51"/>
    </row>
    <row r="130" spans="1:10" s="59" customFormat="1" ht="21" customHeight="1">
      <c r="A130" s="43"/>
      <c r="B130" s="51"/>
      <c r="C130" s="51"/>
      <c r="D130" s="51"/>
      <c r="E130" s="51"/>
      <c r="F130" s="51"/>
      <c r="G130" s="51"/>
      <c r="H130" s="43"/>
      <c r="I130" s="51"/>
      <c r="J130" s="51"/>
    </row>
    <row r="131" spans="1:10" s="59" customFormat="1" ht="21" customHeight="1">
      <c r="A131" s="43"/>
      <c r="B131" s="51"/>
      <c r="C131" s="51"/>
      <c r="D131" s="51"/>
      <c r="E131" s="51"/>
      <c r="F131" s="51"/>
      <c r="G131" s="51"/>
      <c r="H131" s="43"/>
      <c r="I131" s="51"/>
      <c r="J131" s="51"/>
    </row>
    <row r="132" spans="1:10" ht="21" customHeight="1">
      <c r="A132" s="43"/>
      <c r="B132" s="41"/>
      <c r="C132" s="41"/>
      <c r="D132" s="41"/>
      <c r="E132" s="41"/>
      <c r="F132" s="41"/>
      <c r="G132" s="41"/>
      <c r="H132" s="43"/>
      <c r="I132" s="41"/>
      <c r="J132" s="41"/>
    </row>
    <row r="133" spans="1:10" ht="21" customHeight="1">
      <c r="A133" s="43"/>
      <c r="B133" s="41"/>
      <c r="C133" s="41"/>
      <c r="D133" s="41"/>
      <c r="E133" s="41"/>
      <c r="F133" s="41"/>
      <c r="G133" s="41"/>
      <c r="H133" s="43"/>
      <c r="I133" s="41"/>
      <c r="J133" s="41"/>
    </row>
    <row r="134" spans="1:10" ht="21" customHeight="1">
      <c r="A134" s="43"/>
      <c r="B134" s="41"/>
      <c r="C134" s="41"/>
      <c r="D134" s="41"/>
      <c r="E134" s="41"/>
      <c r="F134" s="41"/>
      <c r="G134" s="41"/>
      <c r="H134" s="43"/>
      <c r="I134" s="41"/>
      <c r="J134" s="41"/>
    </row>
    <row r="135" spans="1:10" ht="21" customHeight="1">
      <c r="A135" s="43"/>
      <c r="B135" s="41"/>
      <c r="C135" s="41"/>
      <c r="D135" s="41"/>
      <c r="E135" s="41"/>
      <c r="F135" s="41"/>
      <c r="G135" s="41"/>
      <c r="H135" s="43"/>
      <c r="I135" s="41"/>
      <c r="J135" s="41"/>
    </row>
    <row r="136" spans="1:10" ht="21" customHeight="1">
      <c r="A136" s="43"/>
      <c r="B136" s="41"/>
      <c r="C136" s="41"/>
      <c r="D136" s="41"/>
      <c r="E136" s="41"/>
      <c r="F136" s="41"/>
      <c r="G136" s="41"/>
      <c r="H136" s="43"/>
      <c r="I136" s="41"/>
      <c r="J136" s="41"/>
    </row>
    <row r="137" spans="1:10" ht="21" customHeight="1">
      <c r="A137" s="43"/>
      <c r="B137" s="41"/>
      <c r="C137" s="41"/>
      <c r="D137" s="41"/>
      <c r="E137" s="41"/>
      <c r="F137" s="41"/>
      <c r="G137" s="41"/>
      <c r="H137" s="43"/>
      <c r="I137" s="41"/>
      <c r="J137" s="41"/>
    </row>
    <row r="138" spans="1:10" ht="21" customHeight="1">
      <c r="A138" s="43"/>
      <c r="B138" s="41"/>
      <c r="C138" s="41"/>
      <c r="D138" s="41"/>
      <c r="E138" s="41"/>
      <c r="F138" s="41"/>
      <c r="G138" s="41"/>
      <c r="H138" s="43"/>
      <c r="I138" s="41"/>
      <c r="J138" s="41"/>
    </row>
    <row r="139" spans="1:10" ht="21" customHeight="1">
      <c r="A139" s="43"/>
      <c r="B139" s="41"/>
      <c r="C139" s="41"/>
      <c r="D139" s="41"/>
      <c r="E139" s="41"/>
      <c r="F139" s="41"/>
      <c r="G139" s="41"/>
      <c r="H139" s="43"/>
      <c r="I139" s="41"/>
      <c r="J139" s="41"/>
    </row>
    <row r="140" spans="1:10" ht="21" customHeight="1">
      <c r="A140" s="43"/>
      <c r="B140" s="41"/>
      <c r="C140" s="41"/>
      <c r="D140" s="41"/>
      <c r="E140" s="41"/>
      <c r="F140" s="41"/>
      <c r="G140" s="41"/>
      <c r="H140" s="43"/>
      <c r="I140" s="41"/>
      <c r="J140" s="41"/>
    </row>
    <row r="141" spans="1:10" ht="21" customHeight="1">
      <c r="A141" s="43"/>
      <c r="B141" s="41"/>
      <c r="C141" s="41"/>
      <c r="D141" s="41"/>
      <c r="E141" s="41"/>
      <c r="F141" s="41"/>
      <c r="G141" s="41"/>
      <c r="H141" s="43"/>
      <c r="I141" s="41"/>
      <c r="J141" s="41"/>
    </row>
    <row r="142" spans="1:10" ht="21" customHeight="1">
      <c r="A142" s="43"/>
      <c r="B142" s="41"/>
      <c r="C142" s="41"/>
      <c r="D142" s="41"/>
      <c r="E142" s="41"/>
      <c r="F142" s="41"/>
      <c r="G142" s="41"/>
      <c r="H142" s="43"/>
      <c r="I142" s="41"/>
      <c r="J142" s="41"/>
    </row>
    <row r="143" spans="1:10" ht="21" customHeight="1">
      <c r="A143" s="43"/>
      <c r="B143" s="41"/>
      <c r="C143" s="41"/>
      <c r="D143" s="41"/>
      <c r="E143" s="41"/>
      <c r="F143" s="41"/>
      <c r="G143" s="41"/>
      <c r="H143" s="43"/>
      <c r="I143" s="41"/>
      <c r="J143" s="41"/>
    </row>
    <row r="144" spans="1:10" ht="21" customHeight="1">
      <c r="A144" s="43"/>
      <c r="B144" s="41"/>
      <c r="C144" s="41"/>
      <c r="D144" s="41"/>
      <c r="E144" s="41"/>
      <c r="F144" s="41"/>
      <c r="G144" s="41"/>
      <c r="H144" s="43"/>
      <c r="I144" s="41"/>
      <c r="J144" s="41"/>
    </row>
    <row r="145" spans="1:10" ht="21" customHeight="1">
      <c r="A145" s="43"/>
      <c r="B145" s="41"/>
      <c r="C145" s="41"/>
      <c r="D145" s="41"/>
      <c r="E145" s="41"/>
      <c r="F145" s="41"/>
      <c r="G145" s="41"/>
      <c r="H145" s="43"/>
      <c r="I145" s="41"/>
      <c r="J145" s="41"/>
    </row>
    <row r="146" spans="1:10" ht="21" customHeight="1">
      <c r="A146" s="43"/>
      <c r="B146" s="41"/>
      <c r="C146" s="41"/>
      <c r="D146" s="41"/>
      <c r="E146" s="41"/>
      <c r="F146" s="41"/>
      <c r="G146" s="41"/>
      <c r="H146" s="43"/>
      <c r="I146" s="41"/>
      <c r="J146" s="41"/>
    </row>
    <row r="147" spans="1:10" ht="21" customHeight="1">
      <c r="A147" s="43"/>
      <c r="B147" s="41"/>
      <c r="C147" s="41"/>
      <c r="D147" s="41"/>
      <c r="E147" s="41"/>
      <c r="F147" s="41"/>
      <c r="G147" s="41"/>
      <c r="H147" s="43"/>
      <c r="I147" s="41"/>
      <c r="J147" s="41"/>
    </row>
    <row r="148" spans="1:10" ht="21" customHeight="1">
      <c r="A148" s="43"/>
      <c r="B148" s="41"/>
      <c r="C148" s="41"/>
      <c r="D148" s="41"/>
      <c r="E148" s="41"/>
      <c r="F148" s="41"/>
      <c r="G148" s="41"/>
      <c r="H148" s="43"/>
      <c r="I148" s="41"/>
      <c r="J148" s="41"/>
    </row>
    <row r="149" spans="1:10" ht="21" customHeight="1">
      <c r="A149" s="43"/>
      <c r="B149" s="41"/>
      <c r="C149" s="41"/>
      <c r="D149" s="41"/>
      <c r="E149" s="41"/>
      <c r="F149" s="41"/>
      <c r="G149" s="41"/>
      <c r="H149" s="43"/>
      <c r="I149" s="41"/>
      <c r="J149" s="41"/>
    </row>
    <row r="150" spans="1:10" ht="21" customHeight="1">
      <c r="A150" s="43"/>
      <c r="B150" s="41"/>
      <c r="C150" s="41"/>
      <c r="D150" s="41"/>
      <c r="E150" s="41"/>
      <c r="F150" s="41"/>
      <c r="G150" s="41"/>
      <c r="H150" s="43"/>
      <c r="I150" s="41"/>
      <c r="J150" s="41"/>
    </row>
    <row r="151" spans="1:10" ht="21" customHeight="1">
      <c r="A151" s="43"/>
      <c r="B151" s="41"/>
      <c r="C151" s="41"/>
      <c r="D151" s="41"/>
      <c r="E151" s="41"/>
      <c r="F151" s="41"/>
      <c r="G151" s="41"/>
      <c r="H151" s="43"/>
      <c r="I151" s="41"/>
      <c r="J151" s="41"/>
    </row>
    <row r="152" spans="1:10" ht="21" customHeight="1">
      <c r="A152" s="43"/>
      <c r="B152" s="41"/>
      <c r="C152" s="41"/>
      <c r="D152" s="41"/>
      <c r="E152" s="41"/>
      <c r="F152" s="41"/>
      <c r="G152" s="41"/>
      <c r="H152" s="43"/>
      <c r="I152" s="41"/>
      <c r="J152" s="41"/>
    </row>
    <row r="153" spans="1:10" ht="21" customHeight="1">
      <c r="A153" s="43"/>
      <c r="B153" s="41"/>
      <c r="C153" s="41"/>
      <c r="D153" s="41"/>
      <c r="E153" s="41"/>
      <c r="F153" s="41"/>
      <c r="G153" s="41"/>
      <c r="H153" s="43"/>
      <c r="I153" s="41"/>
      <c r="J153" s="41"/>
    </row>
    <row r="154" spans="1:10" ht="21" customHeight="1">
      <c r="A154" s="43"/>
      <c r="B154" s="41"/>
      <c r="C154" s="41"/>
      <c r="D154" s="41"/>
      <c r="E154" s="41"/>
      <c r="F154" s="41"/>
      <c r="G154" s="41"/>
      <c r="H154" s="43"/>
      <c r="I154" s="41"/>
      <c r="J154" s="41"/>
    </row>
    <row r="155" spans="1:10" ht="21" customHeight="1">
      <c r="A155" s="43"/>
      <c r="B155" s="41"/>
      <c r="C155" s="41"/>
      <c r="D155" s="41"/>
      <c r="E155" s="41"/>
      <c r="F155" s="41"/>
      <c r="G155" s="41"/>
      <c r="H155" s="43"/>
      <c r="I155" s="41"/>
      <c r="J155" s="41"/>
    </row>
    <row r="156" spans="1:10" ht="21" customHeight="1">
      <c r="A156" s="43"/>
      <c r="B156" s="41"/>
      <c r="C156" s="41"/>
      <c r="D156" s="41"/>
      <c r="E156" s="41"/>
      <c r="F156" s="41"/>
      <c r="G156" s="41"/>
      <c r="H156" s="43"/>
      <c r="I156" s="41"/>
      <c r="J156" s="41"/>
    </row>
    <row r="157" spans="1:10" ht="21" customHeight="1">
      <c r="A157" s="43"/>
      <c r="B157" s="41"/>
      <c r="C157" s="41"/>
      <c r="D157" s="41"/>
      <c r="E157" s="41"/>
      <c r="F157" s="41"/>
      <c r="G157" s="41"/>
      <c r="H157" s="43"/>
      <c r="I157" s="41"/>
      <c r="J157" s="41"/>
    </row>
    <row r="158" spans="1:10" ht="21" customHeight="1">
      <c r="A158" s="43"/>
      <c r="B158" s="41"/>
      <c r="C158" s="41"/>
      <c r="D158" s="41"/>
      <c r="E158" s="41"/>
      <c r="F158" s="41"/>
      <c r="G158" s="41"/>
      <c r="H158" s="43"/>
      <c r="I158" s="41"/>
      <c r="J158" s="41"/>
    </row>
    <row r="159" spans="1:10" ht="21" customHeight="1">
      <c r="A159" s="43"/>
      <c r="B159" s="41"/>
      <c r="C159" s="41"/>
      <c r="D159" s="41"/>
      <c r="E159" s="41"/>
      <c r="F159" s="41"/>
      <c r="G159" s="41"/>
      <c r="H159" s="43"/>
      <c r="I159" s="41"/>
      <c r="J159" s="41"/>
    </row>
    <row r="160" spans="1:10" ht="21" customHeight="1">
      <c r="A160" s="43"/>
      <c r="B160" s="41"/>
      <c r="C160" s="41"/>
      <c r="D160" s="41"/>
      <c r="E160" s="41"/>
      <c r="F160" s="41"/>
      <c r="G160" s="41"/>
      <c r="H160" s="43"/>
      <c r="I160" s="41"/>
      <c r="J160" s="41"/>
    </row>
    <row r="161" spans="1:10" ht="21" customHeight="1">
      <c r="A161" s="43"/>
      <c r="B161" s="41"/>
      <c r="C161" s="41"/>
      <c r="D161" s="41"/>
      <c r="E161" s="41"/>
      <c r="F161" s="41"/>
      <c r="G161" s="41"/>
      <c r="H161" s="43"/>
      <c r="I161" s="41"/>
      <c r="J161" s="41"/>
    </row>
    <row r="162" spans="1:10" ht="21" customHeight="1">
      <c r="A162" s="43"/>
      <c r="B162" s="41"/>
      <c r="C162" s="41"/>
      <c r="D162" s="41"/>
      <c r="E162" s="41"/>
      <c r="F162" s="41"/>
      <c r="G162" s="41"/>
      <c r="H162" s="43"/>
      <c r="I162" s="41"/>
      <c r="J162" s="41"/>
    </row>
    <row r="163" spans="1:10" ht="21" customHeight="1">
      <c r="A163" s="43"/>
      <c r="B163" s="41"/>
      <c r="C163" s="41"/>
      <c r="D163" s="41"/>
      <c r="E163" s="41"/>
      <c r="F163" s="41"/>
      <c r="G163" s="41"/>
      <c r="H163" s="43"/>
      <c r="I163" s="41"/>
      <c r="J163" s="41"/>
    </row>
    <row r="164" spans="1:10" ht="21" customHeight="1">
      <c r="A164" s="43"/>
      <c r="B164" s="41"/>
      <c r="C164" s="41"/>
      <c r="D164" s="41"/>
      <c r="E164" s="41"/>
      <c r="F164" s="41"/>
      <c r="G164" s="41"/>
      <c r="H164" s="43"/>
      <c r="I164" s="41"/>
      <c r="J164" s="41"/>
    </row>
    <row r="165" spans="1:10" ht="21" customHeight="1">
      <c r="A165" s="43"/>
      <c r="B165" s="41"/>
      <c r="C165" s="41"/>
      <c r="D165" s="41"/>
      <c r="E165" s="41"/>
      <c r="F165" s="41"/>
      <c r="G165" s="41"/>
      <c r="H165" s="43"/>
      <c r="I165" s="41"/>
      <c r="J165" s="41"/>
    </row>
    <row r="166" spans="1:10" ht="21" customHeight="1">
      <c r="A166" s="43"/>
      <c r="B166" s="41"/>
      <c r="C166" s="41"/>
      <c r="D166" s="41"/>
      <c r="E166" s="41"/>
      <c r="F166" s="41"/>
      <c r="G166" s="41"/>
      <c r="H166" s="43"/>
      <c r="I166" s="41"/>
      <c r="J166" s="41"/>
    </row>
    <row r="167" spans="1:10" ht="21" customHeight="1">
      <c r="A167" s="43"/>
      <c r="B167" s="41"/>
      <c r="C167" s="41"/>
      <c r="D167" s="41"/>
      <c r="E167" s="41"/>
      <c r="F167" s="41"/>
      <c r="G167" s="41"/>
      <c r="H167" s="43"/>
      <c r="I167" s="41"/>
      <c r="J167" s="41"/>
    </row>
    <row r="168" spans="1:10" ht="21" customHeight="1">
      <c r="A168" s="43"/>
      <c r="B168" s="41"/>
      <c r="C168" s="41"/>
      <c r="D168" s="41"/>
      <c r="E168" s="41"/>
      <c r="F168" s="41"/>
      <c r="G168" s="41"/>
      <c r="H168" s="43"/>
      <c r="I168" s="41"/>
      <c r="J168" s="41"/>
    </row>
    <row r="169" spans="1:10" ht="21" customHeight="1">
      <c r="A169" s="43"/>
      <c r="B169" s="41"/>
      <c r="C169" s="41"/>
      <c r="D169" s="41"/>
      <c r="E169" s="41"/>
      <c r="F169" s="41"/>
      <c r="G169" s="41"/>
      <c r="H169" s="43"/>
      <c r="I169" s="41"/>
      <c r="J169" s="41"/>
    </row>
    <row r="170" spans="1:10" ht="21" customHeight="1">
      <c r="A170" s="43"/>
      <c r="B170" s="41"/>
      <c r="C170" s="41"/>
      <c r="D170" s="41"/>
      <c r="E170" s="41"/>
      <c r="F170" s="41"/>
      <c r="G170" s="41"/>
      <c r="H170" s="43"/>
      <c r="I170" s="41"/>
      <c r="J170" s="41"/>
    </row>
    <row r="171" spans="1:10" ht="21" customHeight="1">
      <c r="A171" s="43"/>
      <c r="B171" s="41"/>
      <c r="C171" s="41"/>
      <c r="D171" s="41"/>
      <c r="E171" s="41"/>
      <c r="F171" s="41"/>
      <c r="G171" s="41"/>
      <c r="H171" s="43"/>
      <c r="I171" s="41"/>
      <c r="J171" s="41"/>
    </row>
    <row r="172" spans="1:10" ht="21" customHeight="1">
      <c r="A172" s="43"/>
      <c r="B172" s="41"/>
      <c r="C172" s="41"/>
      <c r="D172" s="41"/>
      <c r="E172" s="41"/>
      <c r="F172" s="41"/>
      <c r="G172" s="41"/>
      <c r="H172" s="43"/>
      <c r="I172" s="41"/>
      <c r="J172" s="41"/>
    </row>
    <row r="173" spans="1:10" ht="21" customHeight="1">
      <c r="A173" s="43"/>
      <c r="B173" s="41"/>
      <c r="C173" s="41"/>
      <c r="D173" s="41"/>
      <c r="E173" s="41"/>
      <c r="F173" s="41"/>
      <c r="G173" s="41"/>
      <c r="H173" s="43"/>
      <c r="I173" s="41"/>
      <c r="J173" s="41"/>
    </row>
    <row r="174" spans="1:10" ht="21" customHeight="1">
      <c r="A174" s="43"/>
      <c r="B174" s="41"/>
      <c r="C174" s="41"/>
      <c r="D174" s="41"/>
      <c r="E174" s="41"/>
      <c r="F174" s="41"/>
      <c r="G174" s="41"/>
      <c r="H174" s="43"/>
      <c r="I174" s="41"/>
      <c r="J174" s="41"/>
    </row>
    <row r="175" spans="1:10" ht="21" customHeight="1">
      <c r="A175" s="43"/>
      <c r="B175" s="41"/>
      <c r="C175" s="41"/>
      <c r="D175" s="41"/>
      <c r="E175" s="41"/>
      <c r="F175" s="41"/>
      <c r="G175" s="41"/>
      <c r="H175" s="43"/>
      <c r="I175" s="41"/>
      <c r="J175" s="41"/>
    </row>
    <row r="176" spans="1:10" ht="21" customHeight="1">
      <c r="A176" s="43"/>
      <c r="B176" s="41"/>
      <c r="C176" s="41"/>
      <c r="D176" s="41"/>
      <c r="E176" s="41"/>
      <c r="F176" s="41"/>
      <c r="G176" s="41"/>
      <c r="H176" s="43"/>
      <c r="I176" s="41"/>
      <c r="J176" s="41"/>
    </row>
    <row r="177" spans="1:10" ht="21" customHeight="1">
      <c r="A177" s="43"/>
      <c r="B177" s="41"/>
      <c r="C177" s="41"/>
      <c r="D177" s="41"/>
      <c r="E177" s="41"/>
      <c r="F177" s="41"/>
      <c r="G177" s="41"/>
      <c r="H177" s="43"/>
      <c r="I177" s="41"/>
      <c r="J177" s="41"/>
    </row>
    <row r="178" spans="1:10" ht="21" customHeight="1">
      <c r="A178" s="43"/>
      <c r="B178" s="41"/>
      <c r="C178" s="41"/>
      <c r="D178" s="41"/>
      <c r="E178" s="41"/>
      <c r="F178" s="41"/>
      <c r="G178" s="41"/>
      <c r="H178" s="43"/>
      <c r="I178" s="41"/>
      <c r="J178" s="41"/>
    </row>
    <row r="179" spans="1:10" ht="21" customHeight="1">
      <c r="A179" s="43"/>
      <c r="B179" s="41"/>
      <c r="C179" s="41"/>
      <c r="D179" s="41"/>
      <c r="E179" s="41"/>
      <c r="F179" s="41"/>
      <c r="G179" s="41"/>
      <c r="H179" s="43"/>
      <c r="I179" s="41"/>
      <c r="J179" s="41"/>
    </row>
    <row r="180" spans="1:10" ht="21" customHeight="1">
      <c r="A180" s="43"/>
      <c r="B180" s="41"/>
      <c r="C180" s="41"/>
      <c r="D180" s="41"/>
      <c r="E180" s="41"/>
      <c r="F180" s="41"/>
      <c r="G180" s="41"/>
      <c r="H180" s="43"/>
      <c r="I180" s="41"/>
      <c r="J180" s="41"/>
    </row>
    <row r="181" spans="1:10" ht="21" customHeight="1">
      <c r="A181" s="43"/>
      <c r="B181" s="41"/>
      <c r="C181" s="41"/>
      <c r="D181" s="41"/>
      <c r="E181" s="41"/>
      <c r="F181" s="41"/>
      <c r="G181" s="41"/>
      <c r="H181" s="43"/>
      <c r="I181" s="41"/>
      <c r="J181" s="41"/>
    </row>
    <row r="182" spans="1:10" ht="21" customHeight="1">
      <c r="A182" s="43"/>
      <c r="B182" s="41"/>
      <c r="C182" s="41"/>
      <c r="D182" s="41"/>
      <c r="E182" s="41"/>
      <c r="F182" s="41"/>
      <c r="G182" s="41"/>
      <c r="H182" s="43"/>
      <c r="I182" s="41"/>
      <c r="J182" s="41"/>
    </row>
    <row r="183" spans="1:10" ht="21" customHeight="1">
      <c r="A183" s="43"/>
      <c r="B183" s="41"/>
      <c r="C183" s="41"/>
      <c r="D183" s="41"/>
      <c r="E183" s="41"/>
      <c r="F183" s="41"/>
      <c r="G183" s="41"/>
      <c r="H183" s="43"/>
      <c r="I183" s="41"/>
      <c r="J183" s="41"/>
    </row>
    <row r="184" spans="1:10" ht="21" customHeight="1">
      <c r="A184" s="43"/>
      <c r="B184" s="41"/>
      <c r="C184" s="41"/>
      <c r="D184" s="41"/>
      <c r="E184" s="41"/>
      <c r="F184" s="41"/>
      <c r="G184" s="41"/>
      <c r="H184" s="43"/>
      <c r="I184" s="41"/>
      <c r="J184" s="41"/>
    </row>
    <row r="185" spans="1:10" ht="21" customHeight="1">
      <c r="A185" s="43"/>
      <c r="B185" s="41"/>
      <c r="C185" s="41"/>
      <c r="D185" s="41"/>
      <c r="E185" s="41"/>
      <c r="F185" s="41"/>
      <c r="G185" s="41"/>
      <c r="H185" s="43"/>
      <c r="I185" s="41"/>
      <c r="J185" s="41"/>
    </row>
    <row r="186" spans="1:10" ht="21" customHeight="1">
      <c r="A186" s="43"/>
      <c r="B186" s="41"/>
      <c r="C186" s="41"/>
      <c r="D186" s="41"/>
      <c r="E186" s="41"/>
      <c r="F186" s="41"/>
      <c r="G186" s="41"/>
      <c r="H186" s="43"/>
      <c r="I186" s="41"/>
      <c r="J186" s="41"/>
    </row>
    <row r="187" spans="1:10" ht="21" customHeight="1">
      <c r="A187" s="43"/>
      <c r="B187" s="41"/>
      <c r="C187" s="41"/>
      <c r="D187" s="41"/>
      <c r="E187" s="41"/>
      <c r="F187" s="41"/>
      <c r="G187" s="41"/>
      <c r="H187" s="43"/>
      <c r="I187" s="41"/>
      <c r="J187" s="41"/>
    </row>
    <row r="188" spans="1:10" ht="21" customHeight="1">
      <c r="A188" s="43"/>
      <c r="B188" s="41"/>
      <c r="C188" s="41"/>
      <c r="D188" s="41"/>
      <c r="E188" s="41"/>
      <c r="F188" s="41"/>
      <c r="G188" s="41"/>
      <c r="H188" s="43"/>
      <c r="I188" s="41"/>
      <c r="J188" s="41"/>
    </row>
    <row r="189" spans="1:10" ht="21" customHeight="1">
      <c r="A189" s="43"/>
      <c r="B189" s="41"/>
      <c r="C189" s="41"/>
      <c r="D189" s="41"/>
      <c r="E189" s="41"/>
      <c r="F189" s="41"/>
      <c r="G189" s="41"/>
      <c r="H189" s="43"/>
      <c r="I189" s="41"/>
      <c r="J189" s="41"/>
    </row>
    <row r="190" spans="1:10" ht="18.75">
      <c r="A190" s="43"/>
      <c r="B190" s="41"/>
      <c r="C190" s="41"/>
      <c r="D190" s="41"/>
      <c r="E190" s="41"/>
      <c r="F190" s="41"/>
      <c r="G190" s="41"/>
      <c r="H190" s="43"/>
      <c r="I190" s="41"/>
      <c r="J190" s="41"/>
    </row>
    <row r="191" spans="1:10" ht="18.75">
      <c r="A191" s="43"/>
      <c r="B191" s="41"/>
      <c r="C191" s="41"/>
      <c r="D191" s="41"/>
      <c r="E191" s="41"/>
      <c r="F191" s="41"/>
      <c r="G191" s="41"/>
      <c r="H191" s="43"/>
      <c r="I191" s="41"/>
      <c r="J191" s="41"/>
    </row>
    <row r="192" spans="1:10" ht="18.75">
      <c r="A192" s="43"/>
      <c r="B192" s="41"/>
      <c r="C192" s="41"/>
      <c r="D192" s="41"/>
      <c r="E192" s="41"/>
      <c r="F192" s="41"/>
      <c r="G192" s="41"/>
      <c r="H192" s="43"/>
      <c r="I192" s="41"/>
      <c r="J192" s="41"/>
    </row>
    <row r="193" spans="1:10" ht="18.75">
      <c r="A193" s="43"/>
      <c r="B193" s="41"/>
      <c r="C193" s="41"/>
      <c r="D193" s="41"/>
      <c r="E193" s="41"/>
      <c r="F193" s="41"/>
      <c r="G193" s="41"/>
      <c r="H193" s="43"/>
      <c r="I193" s="41"/>
      <c r="J193" s="41"/>
    </row>
    <row r="194" spans="1:10" ht="18.75">
      <c r="A194" s="43"/>
      <c r="B194" s="41"/>
      <c r="C194" s="41"/>
      <c r="D194" s="41"/>
      <c r="E194" s="41"/>
      <c r="F194" s="41"/>
      <c r="G194" s="41"/>
      <c r="H194" s="43"/>
      <c r="I194" s="41"/>
      <c r="J194" s="41"/>
    </row>
    <row r="195" spans="1:10" ht="18.75">
      <c r="A195" s="43"/>
      <c r="B195" s="41"/>
      <c r="C195" s="41"/>
      <c r="D195" s="41"/>
      <c r="E195" s="41"/>
      <c r="F195" s="41"/>
      <c r="G195" s="41"/>
      <c r="H195" s="43"/>
      <c r="I195" s="41"/>
      <c r="J195" s="41"/>
    </row>
    <row r="196" spans="1:10" ht="18.75">
      <c r="A196" s="43"/>
      <c r="B196" s="41"/>
      <c r="C196" s="41"/>
      <c r="D196" s="41"/>
      <c r="E196" s="41"/>
      <c r="F196" s="41"/>
      <c r="G196" s="41"/>
      <c r="H196" s="43"/>
      <c r="I196" s="41"/>
      <c r="J196" s="41"/>
    </row>
    <row r="197" spans="1:10" ht="18.75">
      <c r="A197" s="43"/>
      <c r="B197" s="41"/>
      <c r="C197" s="41"/>
      <c r="D197" s="41"/>
      <c r="E197" s="41"/>
      <c r="F197" s="41"/>
      <c r="G197" s="41"/>
      <c r="H197" s="43"/>
      <c r="I197" s="41"/>
      <c r="J197" s="41"/>
    </row>
    <row r="198" spans="1:10" ht="18.75">
      <c r="A198" s="43"/>
      <c r="B198" s="41"/>
      <c r="C198" s="41"/>
      <c r="D198" s="41"/>
      <c r="E198" s="41"/>
      <c r="F198" s="41"/>
      <c r="G198" s="41"/>
      <c r="H198" s="43"/>
      <c r="I198" s="41"/>
      <c r="J198" s="41"/>
    </row>
    <row r="199" spans="1:10" ht="18.75">
      <c r="A199" s="43"/>
      <c r="B199" s="41"/>
      <c r="C199" s="41"/>
      <c r="D199" s="41"/>
      <c r="E199" s="41"/>
      <c r="F199" s="41"/>
      <c r="G199" s="41"/>
      <c r="H199" s="43"/>
      <c r="I199" s="41"/>
      <c r="J199" s="41"/>
    </row>
    <row r="200" spans="1:10" ht="18.75">
      <c r="A200" s="43"/>
      <c r="B200" s="41"/>
      <c r="C200" s="41"/>
      <c r="D200" s="41"/>
      <c r="E200" s="41"/>
      <c r="F200" s="41"/>
      <c r="G200" s="41"/>
      <c r="H200" s="43"/>
      <c r="I200" s="41"/>
      <c r="J200" s="41"/>
    </row>
    <row r="201" spans="1:10" ht="18.75">
      <c r="A201" s="43"/>
      <c r="B201" s="41"/>
      <c r="C201" s="41"/>
      <c r="D201" s="41"/>
      <c r="E201" s="41"/>
      <c r="F201" s="41"/>
      <c r="G201" s="41"/>
      <c r="H201" s="43"/>
      <c r="I201" s="41"/>
      <c r="J201" s="41"/>
    </row>
    <row r="202" spans="1:10" ht="18.75">
      <c r="A202" s="43"/>
      <c r="B202" s="41"/>
      <c r="C202" s="41"/>
      <c r="D202" s="41"/>
      <c r="E202" s="41"/>
      <c r="F202" s="41"/>
      <c r="G202" s="41"/>
      <c r="H202" s="43"/>
      <c r="I202" s="41"/>
      <c r="J202" s="41"/>
    </row>
    <row r="203" spans="1:10" ht="18.75">
      <c r="A203" s="43"/>
      <c r="B203" s="41"/>
      <c r="C203" s="41"/>
      <c r="D203" s="41"/>
      <c r="E203" s="41"/>
      <c r="F203" s="41"/>
      <c r="G203" s="41"/>
      <c r="H203" s="43"/>
      <c r="I203" s="41"/>
      <c r="J203" s="41"/>
    </row>
    <row r="204" spans="1:10" ht="18.75">
      <c r="A204" s="43"/>
      <c r="B204" s="41"/>
      <c r="C204" s="41"/>
      <c r="D204" s="41"/>
      <c r="E204" s="41"/>
      <c r="F204" s="41"/>
      <c r="G204" s="41"/>
      <c r="H204" s="43"/>
      <c r="I204" s="41"/>
      <c r="J204" s="41"/>
    </row>
    <row r="205" spans="1:10" ht="18.75">
      <c r="A205" s="43"/>
      <c r="B205" s="41"/>
      <c r="C205" s="41"/>
      <c r="D205" s="41"/>
      <c r="E205" s="41"/>
      <c r="F205" s="41"/>
      <c r="G205" s="41"/>
      <c r="H205" s="43"/>
      <c r="I205" s="41"/>
      <c r="J205" s="41"/>
    </row>
    <row r="206" spans="1:10" ht="18.75">
      <c r="A206" s="43"/>
      <c r="B206" s="41"/>
      <c r="C206" s="41"/>
      <c r="D206" s="41"/>
      <c r="E206" s="41"/>
      <c r="F206" s="41"/>
      <c r="G206" s="41"/>
      <c r="H206" s="43"/>
      <c r="I206" s="41"/>
      <c r="J206" s="41"/>
    </row>
    <row r="207" spans="1:10" ht="18.75">
      <c r="A207" s="43"/>
      <c r="B207" s="41"/>
      <c r="C207" s="41"/>
      <c r="D207" s="41"/>
      <c r="E207" s="41"/>
      <c r="F207" s="41"/>
      <c r="G207" s="41"/>
      <c r="H207" s="43"/>
      <c r="I207" s="41"/>
      <c r="J207" s="41"/>
    </row>
    <row r="208" spans="1:10" ht="18.75">
      <c r="A208" s="43"/>
      <c r="B208" s="41"/>
      <c r="C208" s="41"/>
      <c r="D208" s="41"/>
      <c r="E208" s="41"/>
      <c r="F208" s="41"/>
      <c r="G208" s="41"/>
      <c r="H208" s="43"/>
      <c r="I208" s="41"/>
      <c r="J208" s="41"/>
    </row>
    <row r="209" spans="1:10" ht="18.75">
      <c r="A209" s="43"/>
      <c r="B209" s="41"/>
      <c r="C209" s="41"/>
      <c r="D209" s="41"/>
      <c r="E209" s="41"/>
      <c r="F209" s="41"/>
      <c r="G209" s="41"/>
      <c r="H209" s="43"/>
      <c r="I209" s="41"/>
      <c r="J209" s="41"/>
    </row>
    <row r="210" spans="1:10" ht="18.75">
      <c r="A210" s="43"/>
      <c r="B210" s="41"/>
      <c r="C210" s="41"/>
      <c r="D210" s="41"/>
      <c r="E210" s="41"/>
      <c r="F210" s="41"/>
      <c r="G210" s="41"/>
      <c r="H210" s="43"/>
      <c r="I210" s="41"/>
      <c r="J210" s="41"/>
    </row>
    <row r="211" spans="1:10" ht="18.75">
      <c r="A211" s="43"/>
      <c r="B211" s="41"/>
      <c r="C211" s="41"/>
      <c r="D211" s="41"/>
      <c r="E211" s="41"/>
      <c r="F211" s="41"/>
      <c r="G211" s="41"/>
      <c r="H211" s="43"/>
      <c r="I211" s="41"/>
      <c r="J211" s="41"/>
    </row>
    <row r="212" spans="1:10" ht="18.75">
      <c r="A212" s="43"/>
      <c r="B212" s="41"/>
      <c r="C212" s="41"/>
      <c r="D212" s="41"/>
      <c r="E212" s="41"/>
      <c r="F212" s="41"/>
      <c r="G212" s="41"/>
      <c r="H212" s="43"/>
      <c r="I212" s="41"/>
      <c r="J212" s="41"/>
    </row>
    <row r="213" spans="1:10" ht="18.75">
      <c r="A213" s="43"/>
      <c r="B213" s="41"/>
      <c r="C213" s="41"/>
      <c r="D213" s="41"/>
      <c r="E213" s="41"/>
      <c r="F213" s="41"/>
      <c r="G213" s="41"/>
      <c r="H213" s="43"/>
      <c r="I213" s="41"/>
      <c r="J213" s="41"/>
    </row>
    <row r="214" spans="1:10" ht="18.75">
      <c r="A214" s="43"/>
      <c r="B214" s="41"/>
      <c r="C214" s="41"/>
      <c r="D214" s="41"/>
      <c r="E214" s="41"/>
      <c r="F214" s="41"/>
      <c r="G214" s="41"/>
      <c r="H214" s="43"/>
      <c r="I214" s="41"/>
      <c r="J214" s="41"/>
    </row>
    <row r="215" spans="1:10" ht="18.75">
      <c r="A215" s="43"/>
      <c r="B215" s="41"/>
      <c r="C215" s="41"/>
      <c r="D215" s="41"/>
      <c r="E215" s="41"/>
      <c r="F215" s="41"/>
      <c r="G215" s="41"/>
      <c r="H215" s="43"/>
      <c r="I215" s="41"/>
      <c r="J215" s="41"/>
    </row>
    <row r="216" spans="1:10" ht="18.75">
      <c r="A216" s="43"/>
      <c r="B216" s="41"/>
      <c r="C216" s="41"/>
      <c r="D216" s="41"/>
      <c r="E216" s="41"/>
      <c r="F216" s="41"/>
      <c r="G216" s="41"/>
      <c r="H216" s="43"/>
      <c r="I216" s="41"/>
      <c r="J216" s="41"/>
    </row>
    <row r="217" spans="1:10" ht="18.75">
      <c r="A217" s="43"/>
      <c r="B217" s="41"/>
      <c r="C217" s="41"/>
      <c r="D217" s="41"/>
      <c r="E217" s="41"/>
      <c r="F217" s="41"/>
      <c r="G217" s="41"/>
      <c r="H217" s="43"/>
      <c r="I217" s="41"/>
      <c r="J217" s="41"/>
    </row>
    <row r="218" spans="1:10" ht="18.75">
      <c r="A218" s="43"/>
      <c r="B218" s="41"/>
      <c r="C218" s="41"/>
      <c r="D218" s="41"/>
      <c r="E218" s="41"/>
      <c r="F218" s="41"/>
      <c r="G218" s="41"/>
      <c r="H218" s="43"/>
      <c r="I218" s="41"/>
      <c r="J218" s="41"/>
    </row>
    <row r="219" spans="1:10" ht="18.75">
      <c r="A219" s="43"/>
      <c r="B219" s="41"/>
      <c r="C219" s="41"/>
      <c r="D219" s="41"/>
      <c r="E219" s="41"/>
      <c r="F219" s="41"/>
      <c r="G219" s="41"/>
      <c r="H219" s="43"/>
      <c r="I219" s="41"/>
      <c r="J219" s="41"/>
    </row>
    <row r="220" spans="1:10" ht="18.75">
      <c r="A220" s="43"/>
      <c r="B220" s="41"/>
      <c r="C220" s="41"/>
      <c r="D220" s="41"/>
      <c r="E220" s="41"/>
      <c r="F220" s="41"/>
      <c r="G220" s="41"/>
      <c r="H220" s="43"/>
      <c r="I220" s="41"/>
      <c r="J220" s="41"/>
    </row>
    <row r="221" spans="1:10" ht="18.75">
      <c r="A221" s="43"/>
      <c r="B221" s="41"/>
      <c r="C221" s="41"/>
      <c r="D221" s="41"/>
      <c r="E221" s="41"/>
      <c r="F221" s="41"/>
      <c r="G221" s="41"/>
      <c r="H221" s="43"/>
      <c r="I221" s="41"/>
      <c r="J221" s="41"/>
    </row>
    <row r="222" spans="1:10" ht="18.75">
      <c r="A222" s="43"/>
      <c r="B222" s="41"/>
      <c r="C222" s="41"/>
      <c r="D222" s="41"/>
      <c r="E222" s="41"/>
      <c r="F222" s="41"/>
      <c r="G222" s="41"/>
      <c r="H222" s="43"/>
      <c r="I222" s="41"/>
      <c r="J222" s="41"/>
    </row>
    <row r="223" spans="1:10" ht="18.75">
      <c r="A223" s="43"/>
      <c r="B223" s="41"/>
      <c r="C223" s="41"/>
      <c r="D223" s="41"/>
      <c r="E223" s="41"/>
      <c r="F223" s="41"/>
      <c r="G223" s="41"/>
      <c r="H223" s="43"/>
      <c r="I223" s="41"/>
      <c r="J223" s="41"/>
    </row>
    <row r="224" spans="1:10" ht="18.75">
      <c r="A224" s="43"/>
      <c r="B224" s="41"/>
      <c r="C224" s="41"/>
      <c r="D224" s="41"/>
      <c r="E224" s="41"/>
      <c r="F224" s="41"/>
      <c r="G224" s="41"/>
      <c r="H224" s="43"/>
      <c r="I224" s="41"/>
      <c r="J224" s="41"/>
    </row>
    <row r="225" spans="1:10" ht="18.75">
      <c r="A225" s="43"/>
      <c r="B225" s="41"/>
      <c r="C225" s="41"/>
      <c r="D225" s="41"/>
      <c r="E225" s="41"/>
      <c r="F225" s="41"/>
      <c r="G225" s="41"/>
      <c r="H225" s="43"/>
      <c r="I225" s="41"/>
      <c r="J225" s="41"/>
    </row>
    <row r="226" spans="1:10" ht="18.75">
      <c r="A226" s="43"/>
      <c r="B226" s="41"/>
      <c r="C226" s="41"/>
      <c r="D226" s="41"/>
      <c r="E226" s="41"/>
      <c r="F226" s="41"/>
      <c r="G226" s="41"/>
      <c r="H226" s="43"/>
      <c r="I226" s="41"/>
      <c r="J226" s="41"/>
    </row>
    <row r="227" spans="1:10" ht="18.75">
      <c r="A227" s="43"/>
      <c r="B227" s="41"/>
      <c r="C227" s="41"/>
      <c r="D227" s="41"/>
      <c r="E227" s="41"/>
      <c r="F227" s="41"/>
      <c r="G227" s="41"/>
      <c r="H227" s="43"/>
      <c r="I227" s="41"/>
      <c r="J227" s="41"/>
    </row>
    <row r="228" spans="1:10" ht="18.75">
      <c r="A228" s="43"/>
      <c r="B228" s="41"/>
      <c r="C228" s="41"/>
      <c r="D228" s="41"/>
      <c r="E228" s="41"/>
      <c r="F228" s="41"/>
      <c r="G228" s="41"/>
      <c r="H228" s="43"/>
      <c r="I228" s="41"/>
      <c r="J228" s="41"/>
    </row>
    <row r="229" spans="1:10" ht="18.75">
      <c r="A229" s="43"/>
      <c r="B229" s="41"/>
      <c r="C229" s="41"/>
      <c r="D229" s="41"/>
      <c r="E229" s="41"/>
      <c r="F229" s="41"/>
      <c r="G229" s="41"/>
      <c r="H229" s="43"/>
      <c r="I229" s="41"/>
      <c r="J229" s="41"/>
    </row>
    <row r="230" spans="1:10" ht="18.75">
      <c r="A230" s="43"/>
      <c r="B230" s="41"/>
      <c r="C230" s="41"/>
      <c r="D230" s="41"/>
      <c r="E230" s="41"/>
      <c r="F230" s="41"/>
      <c r="G230" s="41"/>
      <c r="H230" s="43"/>
      <c r="I230" s="41"/>
      <c r="J230" s="41"/>
    </row>
    <row r="231" spans="1:10" ht="18.75">
      <c r="A231" s="43"/>
      <c r="B231" s="41"/>
      <c r="C231" s="41"/>
      <c r="D231" s="41"/>
      <c r="E231" s="41"/>
      <c r="F231" s="41"/>
      <c r="G231" s="41"/>
      <c r="H231" s="43"/>
      <c r="I231" s="41"/>
      <c r="J231" s="41"/>
    </row>
    <row r="232" spans="1:10" ht="18.75">
      <c r="A232" s="43"/>
      <c r="B232" s="41"/>
      <c r="C232" s="41"/>
      <c r="D232" s="41"/>
      <c r="E232" s="41"/>
      <c r="F232" s="41"/>
      <c r="G232" s="41"/>
      <c r="H232" s="43"/>
      <c r="I232" s="41"/>
      <c r="J232" s="41"/>
    </row>
    <row r="233" spans="1:10" ht="18.75">
      <c r="A233" s="43"/>
      <c r="B233" s="41"/>
      <c r="C233" s="41"/>
      <c r="D233" s="41"/>
      <c r="E233" s="41"/>
      <c r="F233" s="41"/>
      <c r="G233" s="41"/>
      <c r="H233" s="43"/>
      <c r="I233" s="41"/>
      <c r="J233" s="41"/>
    </row>
    <row r="234" spans="1:10" ht="18.75">
      <c r="A234" s="43"/>
      <c r="B234" s="41"/>
      <c r="C234" s="41"/>
      <c r="D234" s="41"/>
      <c r="E234" s="41"/>
      <c r="F234" s="41"/>
      <c r="G234" s="41"/>
      <c r="H234" s="43"/>
      <c r="I234" s="41"/>
      <c r="J234" s="41"/>
    </row>
    <row r="235" spans="1:10" ht="18.75">
      <c r="A235" s="43"/>
      <c r="B235" s="41"/>
      <c r="C235" s="41"/>
      <c r="D235" s="41"/>
      <c r="E235" s="41"/>
      <c r="F235" s="41"/>
      <c r="G235" s="41"/>
      <c r="H235" s="43"/>
      <c r="I235" s="41"/>
      <c r="J235" s="41"/>
    </row>
    <row r="236" spans="1:10" ht="18.75">
      <c r="A236" s="43"/>
      <c r="B236" s="41"/>
      <c r="C236" s="41"/>
      <c r="D236" s="41"/>
      <c r="E236" s="41"/>
      <c r="F236" s="41"/>
      <c r="G236" s="41"/>
      <c r="H236" s="43"/>
      <c r="I236" s="41"/>
      <c r="J236" s="41"/>
    </row>
    <row r="237" spans="1:10" ht="18.75">
      <c r="A237" s="43"/>
      <c r="B237" s="41"/>
      <c r="C237" s="41"/>
      <c r="D237" s="41"/>
      <c r="E237" s="41"/>
      <c r="F237" s="41"/>
      <c r="G237" s="41"/>
      <c r="H237" s="43"/>
      <c r="I237" s="41"/>
      <c r="J237" s="41"/>
    </row>
    <row r="238" spans="1:10" ht="18.75">
      <c r="A238" s="43"/>
      <c r="B238" s="41"/>
      <c r="C238" s="41"/>
      <c r="D238" s="41"/>
      <c r="E238" s="41"/>
      <c r="F238" s="41"/>
      <c r="G238" s="41"/>
      <c r="H238" s="43"/>
      <c r="I238" s="41"/>
      <c r="J238" s="41"/>
    </row>
    <row r="239" spans="1:10" ht="18.75">
      <c r="A239" s="43"/>
      <c r="B239" s="41"/>
      <c r="C239" s="41"/>
      <c r="D239" s="41"/>
      <c r="E239" s="41"/>
      <c r="F239" s="41"/>
      <c r="G239" s="41"/>
      <c r="H239" s="43"/>
      <c r="I239" s="41"/>
      <c r="J239" s="41"/>
    </row>
    <row r="240" spans="1:10" ht="18.75">
      <c r="A240" s="43"/>
      <c r="B240" s="41"/>
      <c r="C240" s="41"/>
      <c r="D240" s="41"/>
      <c r="E240" s="41"/>
      <c r="F240" s="41"/>
      <c r="G240" s="41"/>
      <c r="H240" s="43"/>
      <c r="I240" s="41"/>
      <c r="J240" s="41"/>
    </row>
    <row r="241" spans="1:10" ht="18.75">
      <c r="A241" s="43"/>
      <c r="B241" s="41"/>
      <c r="C241" s="41"/>
      <c r="D241" s="41"/>
      <c r="E241" s="41"/>
      <c r="F241" s="41"/>
      <c r="G241" s="41"/>
      <c r="H241" s="43"/>
      <c r="I241" s="41"/>
      <c r="J241" s="41"/>
    </row>
    <row r="242" spans="1:10" ht="18.75">
      <c r="A242" s="43"/>
      <c r="B242" s="41"/>
      <c r="C242" s="41"/>
      <c r="D242" s="41"/>
      <c r="E242" s="41"/>
      <c r="F242" s="41"/>
      <c r="G242" s="41"/>
      <c r="H242" s="43"/>
      <c r="I242" s="41"/>
      <c r="J242" s="41"/>
    </row>
    <row r="243" spans="1:10" ht="18.75">
      <c r="A243" s="43"/>
      <c r="B243" s="41"/>
      <c r="C243" s="41"/>
      <c r="D243" s="41"/>
      <c r="E243" s="41"/>
      <c r="F243" s="41"/>
      <c r="G243" s="41"/>
      <c r="H243" s="43"/>
      <c r="I243" s="41"/>
      <c r="J243" s="41"/>
    </row>
    <row r="244" spans="1:10" ht="18.75">
      <c r="A244" s="43"/>
      <c r="B244" s="41"/>
      <c r="C244" s="41"/>
      <c r="D244" s="41"/>
      <c r="E244" s="41"/>
      <c r="F244" s="41"/>
      <c r="G244" s="41"/>
      <c r="H244" s="43"/>
      <c r="I244" s="41"/>
      <c r="J244" s="41"/>
    </row>
    <row r="245" spans="1:10" ht="18.75">
      <c r="A245" s="43"/>
      <c r="B245" s="41"/>
      <c r="C245" s="41"/>
      <c r="D245" s="41"/>
      <c r="E245" s="41"/>
      <c r="F245" s="41"/>
      <c r="G245" s="41"/>
      <c r="H245" s="43"/>
      <c r="I245" s="41"/>
      <c r="J245" s="41"/>
    </row>
    <row r="246" spans="1:10" ht="18.75">
      <c r="A246" s="43"/>
      <c r="B246" s="41"/>
      <c r="C246" s="41"/>
      <c r="D246" s="41"/>
      <c r="E246" s="41"/>
      <c r="F246" s="41"/>
      <c r="G246" s="41"/>
      <c r="H246" s="43"/>
      <c r="I246" s="41"/>
      <c r="J246" s="41"/>
    </row>
    <row r="247" spans="1:10" ht="18.75">
      <c r="A247" s="43"/>
      <c r="B247" s="41"/>
      <c r="C247" s="41"/>
      <c r="D247" s="41"/>
      <c r="E247" s="41"/>
      <c r="F247" s="41"/>
      <c r="G247" s="41"/>
      <c r="H247" s="43"/>
      <c r="I247" s="41"/>
      <c r="J247" s="41"/>
    </row>
    <row r="248" spans="1:10" ht="18.75">
      <c r="A248" s="43"/>
      <c r="B248" s="41"/>
      <c r="C248" s="41"/>
      <c r="D248" s="41"/>
      <c r="E248" s="41"/>
      <c r="F248" s="41"/>
      <c r="G248" s="41"/>
      <c r="H248" s="43"/>
      <c r="I248" s="41"/>
      <c r="J248" s="41"/>
    </row>
    <row r="249" spans="1:10" ht="18.75">
      <c r="A249" s="43"/>
      <c r="B249" s="41"/>
      <c r="C249" s="41"/>
      <c r="D249" s="41"/>
      <c r="E249" s="41"/>
      <c r="F249" s="41"/>
      <c r="G249" s="41"/>
      <c r="H249" s="43"/>
      <c r="I249" s="41"/>
      <c r="J249" s="41"/>
    </row>
    <row r="250" spans="1:10" ht="18.75">
      <c r="A250" s="43"/>
      <c r="B250" s="41"/>
      <c r="C250" s="41"/>
      <c r="D250" s="41"/>
      <c r="E250" s="41"/>
      <c r="F250" s="41"/>
      <c r="G250" s="41"/>
      <c r="H250" s="43"/>
      <c r="I250" s="41"/>
      <c r="J250" s="41"/>
    </row>
    <row r="251" spans="1:10" ht="18.75">
      <c r="A251" s="43"/>
      <c r="B251" s="41"/>
      <c r="C251" s="41"/>
      <c r="D251" s="41"/>
      <c r="E251" s="41"/>
      <c r="F251" s="41"/>
      <c r="G251" s="41"/>
      <c r="H251" s="43"/>
      <c r="I251" s="41"/>
      <c r="J251" s="41"/>
    </row>
    <row r="252" spans="1:10" ht="18.75">
      <c r="A252" s="43"/>
      <c r="B252" s="41"/>
      <c r="C252" s="41"/>
      <c r="D252" s="41"/>
      <c r="E252" s="41"/>
      <c r="F252" s="41"/>
      <c r="G252" s="41"/>
      <c r="H252" s="43"/>
      <c r="I252" s="41"/>
      <c r="J252" s="41"/>
    </row>
    <row r="253" spans="1:10" ht="18.75">
      <c r="A253" s="43"/>
      <c r="B253" s="41"/>
      <c r="C253" s="41"/>
      <c r="D253" s="41"/>
      <c r="E253" s="41"/>
      <c r="F253" s="41"/>
      <c r="G253" s="41"/>
      <c r="H253" s="43"/>
      <c r="I253" s="41"/>
      <c r="J253" s="41"/>
    </row>
    <row r="254" spans="1:10" ht="18.75">
      <c r="A254" s="43"/>
      <c r="B254" s="41"/>
      <c r="C254" s="41"/>
      <c r="D254" s="41"/>
      <c r="E254" s="41"/>
      <c r="F254" s="41"/>
      <c r="G254" s="41"/>
      <c r="H254" s="43"/>
      <c r="I254" s="41"/>
      <c r="J254" s="41"/>
    </row>
    <row r="255" spans="1:10" ht="18.75">
      <c r="A255" s="43"/>
      <c r="B255" s="41"/>
      <c r="C255" s="41"/>
      <c r="D255" s="41"/>
      <c r="E255" s="41"/>
      <c r="F255" s="41"/>
      <c r="G255" s="41"/>
      <c r="H255" s="43"/>
      <c r="I255" s="41"/>
      <c r="J255" s="41"/>
    </row>
    <row r="256" spans="1:10" ht="18.75">
      <c r="A256" s="43"/>
      <c r="B256" s="41"/>
      <c r="C256" s="41"/>
      <c r="D256" s="41"/>
      <c r="E256" s="41"/>
      <c r="F256" s="41"/>
      <c r="G256" s="41"/>
      <c r="H256" s="43"/>
      <c r="I256" s="41"/>
      <c r="J256" s="41"/>
    </row>
  </sheetData>
  <sheetProtection/>
  <mergeCells count="13">
    <mergeCell ref="A51:A53"/>
    <mergeCell ref="B51:B53"/>
    <mergeCell ref="C51:C53"/>
    <mergeCell ref="E51:G51"/>
    <mergeCell ref="B26:B28"/>
    <mergeCell ref="C26:C28"/>
    <mergeCell ref="E26:G26"/>
    <mergeCell ref="A1:J1"/>
    <mergeCell ref="A2:A4"/>
    <mergeCell ref="B2:B4"/>
    <mergeCell ref="C2:C4"/>
    <mergeCell ref="E2:G2"/>
    <mergeCell ref="A26:A28"/>
  </mergeCells>
  <printOptions horizontalCentered="1"/>
  <pageMargins left="0.35" right="0.03937007874015748" top="0.7480314960629921" bottom="0.1968503937007874" header="0.31496062992125984" footer="0.275590551181102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62"/>
  <sheetViews>
    <sheetView view="pageBreakPreview" zoomScaleSheetLayoutView="100" zoomScalePageLayoutView="0" workbookViewId="0" topLeftCell="A37">
      <selection activeCell="I42" sqref="I42"/>
    </sheetView>
  </sheetViews>
  <sheetFormatPr defaultColWidth="9.140625" defaultRowHeight="15"/>
  <cols>
    <col min="1" max="1" width="2.8515625" style="59" customWidth="1"/>
    <col min="2" max="2" width="16.57421875" style="1" customWidth="1"/>
    <col min="3" max="3" width="24.8515625" style="1" customWidth="1"/>
    <col min="4" max="4" width="21.8515625" style="1" customWidth="1"/>
    <col min="5" max="5" width="9.28125" style="1" customWidth="1"/>
    <col min="6" max="6" width="9.421875" style="1" customWidth="1"/>
    <col min="7" max="7" width="9.7109375" style="1" customWidth="1"/>
    <col min="8" max="8" width="9.421875" style="1" customWidth="1"/>
    <col min="9" max="9" width="16.8515625" style="1" customWidth="1"/>
    <col min="10" max="10" width="11.28125" style="1" customWidth="1"/>
    <col min="11" max="11" width="4.00390625" style="1" customWidth="1"/>
    <col min="12" max="16384" width="9.00390625" style="1" customWidth="1"/>
  </cols>
  <sheetData>
    <row r="1" spans="1:10" ht="21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ht="21">
      <c r="A2" s="2" t="s">
        <v>1090</v>
      </c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2" t="s">
        <v>1091</v>
      </c>
      <c r="B3" s="4"/>
      <c r="C3" s="4"/>
      <c r="D3" s="4"/>
      <c r="E3" s="4"/>
      <c r="F3" s="4"/>
      <c r="G3" s="4"/>
      <c r="H3" s="4"/>
      <c r="I3" s="4"/>
      <c r="J3" s="4"/>
    </row>
    <row r="4" spans="1:14" s="7" customFormat="1" ht="17.25">
      <c r="A4" s="435" t="s">
        <v>2</v>
      </c>
      <c r="B4" s="435" t="s">
        <v>3</v>
      </c>
      <c r="C4" s="435" t="s">
        <v>4</v>
      </c>
      <c r="D4" s="6" t="s">
        <v>15</v>
      </c>
      <c r="E4" s="439" t="s">
        <v>630</v>
      </c>
      <c r="F4" s="440"/>
      <c r="G4" s="441"/>
      <c r="H4" s="74" t="s">
        <v>632</v>
      </c>
      <c r="I4" s="5" t="s">
        <v>5</v>
      </c>
      <c r="J4" s="6" t="s">
        <v>6</v>
      </c>
      <c r="L4" s="82">
        <v>58</v>
      </c>
      <c r="M4" s="82">
        <v>59</v>
      </c>
      <c r="N4" s="82">
        <v>60</v>
      </c>
    </row>
    <row r="5" spans="1:14" s="7" customFormat="1" ht="17.25">
      <c r="A5" s="436"/>
      <c r="B5" s="436"/>
      <c r="C5" s="436"/>
      <c r="D5" s="89" t="s">
        <v>637</v>
      </c>
      <c r="E5" s="144">
        <v>2559</v>
      </c>
      <c r="F5" s="144">
        <v>2560</v>
      </c>
      <c r="G5" s="144">
        <v>2561</v>
      </c>
      <c r="H5" s="9" t="s">
        <v>633</v>
      </c>
      <c r="I5" s="9" t="s">
        <v>7</v>
      </c>
      <c r="J5" s="10" t="s">
        <v>8</v>
      </c>
      <c r="L5" s="83">
        <f>E7+E12+E17+E32+E35</f>
        <v>61982900</v>
      </c>
      <c r="M5" s="83">
        <f>F7+F12+F17+F22</f>
        <v>77982900</v>
      </c>
      <c r="N5" s="83">
        <f>G7+G12+G17+G22</f>
        <v>77982900</v>
      </c>
    </row>
    <row r="6" spans="1:14" s="7" customFormat="1" ht="17.25">
      <c r="A6" s="437"/>
      <c r="B6" s="436"/>
      <c r="C6" s="436"/>
      <c r="D6" s="10"/>
      <c r="E6" s="38" t="s">
        <v>9</v>
      </c>
      <c r="F6" s="38" t="s">
        <v>9</v>
      </c>
      <c r="G6" s="38" t="s">
        <v>9</v>
      </c>
      <c r="H6" s="146"/>
      <c r="I6" s="11"/>
      <c r="J6" s="10"/>
      <c r="L6" s="7">
        <v>5</v>
      </c>
      <c r="M6" s="7">
        <v>4</v>
      </c>
      <c r="N6" s="7">
        <v>4</v>
      </c>
    </row>
    <row r="7" spans="1:10" s="7" customFormat="1" ht="17.25">
      <c r="A7" s="5">
        <v>1</v>
      </c>
      <c r="B7" s="13" t="s">
        <v>16</v>
      </c>
      <c r="C7" s="13" t="s">
        <v>1033</v>
      </c>
      <c r="D7" s="13" t="s">
        <v>780</v>
      </c>
      <c r="E7" s="15" t="s">
        <v>17</v>
      </c>
      <c r="F7" s="45">
        <v>48084500</v>
      </c>
      <c r="G7" s="45">
        <v>48084500</v>
      </c>
      <c r="H7" s="145" t="s">
        <v>1262</v>
      </c>
      <c r="I7" s="13" t="s">
        <v>39</v>
      </c>
      <c r="J7" s="15" t="s">
        <v>46</v>
      </c>
    </row>
    <row r="8" spans="1:10" s="7" customFormat="1" ht="17.25">
      <c r="A8" s="9"/>
      <c r="B8" s="16" t="s">
        <v>28</v>
      </c>
      <c r="C8" s="16" t="s">
        <v>565</v>
      </c>
      <c r="D8" s="16"/>
      <c r="E8" s="17" t="s">
        <v>33</v>
      </c>
      <c r="F8" s="17" t="s">
        <v>33</v>
      </c>
      <c r="G8" s="17" t="s">
        <v>33</v>
      </c>
      <c r="H8" s="145" t="s">
        <v>871</v>
      </c>
      <c r="I8" s="16" t="s">
        <v>37</v>
      </c>
      <c r="J8" s="17" t="s">
        <v>588</v>
      </c>
    </row>
    <row r="9" spans="1:10" s="7" customFormat="1" ht="17.25">
      <c r="A9" s="9"/>
      <c r="B9" s="16" t="s">
        <v>1132</v>
      </c>
      <c r="C9" s="16" t="s">
        <v>1034</v>
      </c>
      <c r="D9" s="16"/>
      <c r="E9" s="16" t="s">
        <v>36</v>
      </c>
      <c r="F9" s="16" t="s">
        <v>36</v>
      </c>
      <c r="G9" s="16" t="s">
        <v>36</v>
      </c>
      <c r="H9" s="17"/>
      <c r="I9" s="16" t="s">
        <v>38</v>
      </c>
      <c r="J9" s="17" t="s">
        <v>40</v>
      </c>
    </row>
    <row r="10" spans="1:10" s="7" customFormat="1" ht="17.25">
      <c r="A10" s="9"/>
      <c r="B10" s="16"/>
      <c r="C10" s="16" t="s">
        <v>32</v>
      </c>
      <c r="D10" s="16"/>
      <c r="E10" s="17" t="s">
        <v>35</v>
      </c>
      <c r="F10" s="17" t="s">
        <v>35</v>
      </c>
      <c r="G10" s="17" t="s">
        <v>35</v>
      </c>
      <c r="H10" s="17"/>
      <c r="I10" s="16" t="s">
        <v>18</v>
      </c>
      <c r="J10" s="16"/>
    </row>
    <row r="11" spans="1:10" s="7" customFormat="1" ht="17.25">
      <c r="A11" s="9"/>
      <c r="B11" s="16"/>
      <c r="C11" s="16"/>
      <c r="D11" s="16"/>
      <c r="E11" s="17"/>
      <c r="F11" s="17"/>
      <c r="G11" s="17"/>
      <c r="H11" s="17"/>
      <c r="I11" s="16" t="s">
        <v>19</v>
      </c>
      <c r="J11" s="17"/>
    </row>
    <row r="12" spans="1:10" s="7" customFormat="1" ht="17.25">
      <c r="A12" s="9">
        <v>2</v>
      </c>
      <c r="B12" s="16" t="s">
        <v>1035</v>
      </c>
      <c r="C12" s="32" t="s">
        <v>31</v>
      </c>
      <c r="D12" s="16" t="s">
        <v>1037</v>
      </c>
      <c r="E12" s="14">
        <v>3000000</v>
      </c>
      <c r="F12" s="14">
        <v>3000000</v>
      </c>
      <c r="G12" s="14">
        <v>3000000</v>
      </c>
      <c r="H12" s="145" t="s">
        <v>1263</v>
      </c>
      <c r="I12" s="145" t="s">
        <v>742</v>
      </c>
      <c r="J12" s="17" t="s">
        <v>46</v>
      </c>
    </row>
    <row r="13" spans="1:10" s="7" customFormat="1" ht="17.25">
      <c r="A13" s="9"/>
      <c r="B13" s="16" t="s">
        <v>29</v>
      </c>
      <c r="C13" s="16" t="s">
        <v>30</v>
      </c>
      <c r="D13" s="16" t="s">
        <v>1038</v>
      </c>
      <c r="E13" s="17" t="s">
        <v>33</v>
      </c>
      <c r="F13" s="17" t="s">
        <v>33</v>
      </c>
      <c r="G13" s="17" t="s">
        <v>33</v>
      </c>
      <c r="H13" s="17" t="s">
        <v>1264</v>
      </c>
      <c r="I13" s="132" t="s">
        <v>1039</v>
      </c>
      <c r="J13" s="17" t="s">
        <v>588</v>
      </c>
    </row>
    <row r="14" spans="1:10" s="7" customFormat="1" ht="17.25">
      <c r="A14" s="9"/>
      <c r="B14" s="16" t="s">
        <v>1036</v>
      </c>
      <c r="C14" s="16"/>
      <c r="E14" s="16" t="s">
        <v>36</v>
      </c>
      <c r="F14" s="16" t="s">
        <v>36</v>
      </c>
      <c r="G14" s="16" t="s">
        <v>36</v>
      </c>
      <c r="I14" s="134" t="s">
        <v>1040</v>
      </c>
      <c r="J14" s="17" t="s">
        <v>40</v>
      </c>
    </row>
    <row r="15" spans="1:10" s="7" customFormat="1" ht="17.25">
      <c r="A15" s="9"/>
      <c r="B15" s="199" t="s">
        <v>1133</v>
      </c>
      <c r="C15" s="32"/>
      <c r="D15" s="32"/>
      <c r="E15" s="17" t="s">
        <v>35</v>
      </c>
      <c r="F15" s="17" t="s">
        <v>35</v>
      </c>
      <c r="G15" s="17" t="s">
        <v>35</v>
      </c>
      <c r="H15" s="17"/>
      <c r="I15" s="32"/>
      <c r="J15" s="32"/>
    </row>
    <row r="16" spans="1:10" s="7" customFormat="1" ht="17.25">
      <c r="A16" s="9"/>
      <c r="B16" s="32"/>
      <c r="C16" s="32"/>
      <c r="D16" s="32"/>
      <c r="E16" s="32"/>
      <c r="F16" s="32"/>
      <c r="G16" s="32"/>
      <c r="H16" s="145"/>
      <c r="I16" s="32"/>
      <c r="J16" s="32"/>
    </row>
    <row r="17" spans="1:10" s="7" customFormat="1" ht="17.25">
      <c r="A17" s="9">
        <v>3</v>
      </c>
      <c r="B17" s="16" t="s">
        <v>41</v>
      </c>
      <c r="C17" s="56" t="s">
        <v>975</v>
      </c>
      <c r="D17" s="16" t="s">
        <v>780</v>
      </c>
      <c r="E17" s="14">
        <v>6898400</v>
      </c>
      <c r="F17" s="14">
        <v>6898400</v>
      </c>
      <c r="G17" s="14">
        <v>6898400</v>
      </c>
      <c r="H17" s="145" t="s">
        <v>672</v>
      </c>
      <c r="I17" s="171" t="s">
        <v>978</v>
      </c>
      <c r="J17" s="17" t="s">
        <v>46</v>
      </c>
    </row>
    <row r="18" spans="1:10" s="7" customFormat="1" ht="17.25">
      <c r="A18" s="9"/>
      <c r="B18" s="75" t="s">
        <v>1130</v>
      </c>
      <c r="C18" s="199" t="s">
        <v>976</v>
      </c>
      <c r="D18" s="16"/>
      <c r="E18" s="17" t="s">
        <v>44</v>
      </c>
      <c r="F18" s="17" t="s">
        <v>44</v>
      </c>
      <c r="G18" s="17" t="s">
        <v>44</v>
      </c>
      <c r="H18" s="145" t="s">
        <v>1045</v>
      </c>
      <c r="I18" s="132" t="s">
        <v>979</v>
      </c>
      <c r="J18" s="17" t="s">
        <v>566</v>
      </c>
    </row>
    <row r="19" spans="1:10" s="7" customFormat="1" ht="17.25">
      <c r="A19" s="9"/>
      <c r="B19" s="76"/>
      <c r="C19" s="199"/>
      <c r="D19" s="16"/>
      <c r="E19" s="17" t="s">
        <v>45</v>
      </c>
      <c r="F19" s="17" t="s">
        <v>45</v>
      </c>
      <c r="G19" s="17" t="s">
        <v>45</v>
      </c>
      <c r="H19" s="17" t="s">
        <v>871</v>
      </c>
      <c r="I19" s="16"/>
      <c r="J19" s="17" t="s">
        <v>47</v>
      </c>
    </row>
    <row r="20" spans="1:10" s="7" customFormat="1" ht="17.25">
      <c r="A20" s="9"/>
      <c r="B20" s="76"/>
      <c r="C20" s="16"/>
      <c r="D20" s="16"/>
      <c r="E20" s="17"/>
      <c r="F20" s="17"/>
      <c r="G20" s="17"/>
      <c r="H20" s="17"/>
      <c r="I20" s="16"/>
      <c r="J20" s="17"/>
    </row>
    <row r="21" spans="1:10" s="7" customFormat="1" ht="17.25">
      <c r="A21" s="145"/>
      <c r="B21" s="76"/>
      <c r="C21" s="16"/>
      <c r="D21" s="16"/>
      <c r="E21" s="17"/>
      <c r="F21" s="17"/>
      <c r="G21" s="17"/>
      <c r="H21" s="17"/>
      <c r="I21" s="16"/>
      <c r="J21" s="17"/>
    </row>
    <row r="22" spans="1:10" s="7" customFormat="1" ht="17.25">
      <c r="A22" s="145">
        <v>4</v>
      </c>
      <c r="B22" s="16" t="s">
        <v>48</v>
      </c>
      <c r="C22" s="16" t="s">
        <v>1041</v>
      </c>
      <c r="D22" s="16" t="s">
        <v>780</v>
      </c>
      <c r="E22" s="14" t="s">
        <v>14</v>
      </c>
      <c r="F22" s="14">
        <v>20000000</v>
      </c>
      <c r="G22" s="14">
        <v>20000000</v>
      </c>
      <c r="H22" s="145" t="s">
        <v>950</v>
      </c>
      <c r="I22" s="16" t="s">
        <v>1265</v>
      </c>
      <c r="J22" s="17" t="s">
        <v>46</v>
      </c>
    </row>
    <row r="23" spans="1:10" s="7" customFormat="1" ht="17.25">
      <c r="A23" s="145"/>
      <c r="B23" s="16" t="s">
        <v>1131</v>
      </c>
      <c r="C23" s="16" t="s">
        <v>1042</v>
      </c>
      <c r="D23" s="16"/>
      <c r="E23" s="14"/>
      <c r="F23" s="14" t="s">
        <v>33</v>
      </c>
      <c r="G23" s="14" t="s">
        <v>33</v>
      </c>
      <c r="H23" s="145" t="s">
        <v>1266</v>
      </c>
      <c r="I23" s="16" t="s">
        <v>37</v>
      </c>
      <c r="J23" s="17" t="s">
        <v>566</v>
      </c>
    </row>
    <row r="24" spans="1:10" s="7" customFormat="1" ht="17.25">
      <c r="A24" s="145"/>
      <c r="B24" s="16"/>
      <c r="C24" s="16" t="s">
        <v>49</v>
      </c>
      <c r="D24" s="16"/>
      <c r="E24" s="17"/>
      <c r="F24" s="17" t="s">
        <v>34</v>
      </c>
      <c r="G24" s="17" t="s">
        <v>34</v>
      </c>
      <c r="H24" s="17"/>
      <c r="I24" s="16" t="s">
        <v>38</v>
      </c>
      <c r="J24" s="17" t="s">
        <v>47</v>
      </c>
    </row>
    <row r="25" spans="1:10" s="7" customFormat="1" ht="17.25">
      <c r="A25" s="146"/>
      <c r="B25" s="19"/>
      <c r="C25" s="19"/>
      <c r="D25" s="19"/>
      <c r="E25" s="20"/>
      <c r="F25" s="20" t="s">
        <v>35</v>
      </c>
      <c r="G25" s="20" t="s">
        <v>35</v>
      </c>
      <c r="H25" s="20"/>
      <c r="I25" s="19"/>
      <c r="J25" s="19"/>
    </row>
    <row r="26" spans="1:10" s="7" customFormat="1" ht="17.25">
      <c r="A26" s="35"/>
      <c r="B26" s="26"/>
      <c r="C26" s="26"/>
      <c r="D26" s="26"/>
      <c r="E26" s="27"/>
      <c r="F26" s="27"/>
      <c r="G26" s="27"/>
      <c r="H26" s="27"/>
      <c r="I26" s="26"/>
      <c r="J26" s="26"/>
    </row>
    <row r="27" spans="1:10" s="7" customFormat="1" ht="17.25">
      <c r="A27" s="35"/>
      <c r="B27" s="26"/>
      <c r="C27" s="26"/>
      <c r="D27" s="29" t="s">
        <v>1071</v>
      </c>
      <c r="E27" s="27"/>
      <c r="F27" s="27"/>
      <c r="G27" s="27"/>
      <c r="H27" s="27"/>
      <c r="I27" s="26"/>
      <c r="J27" s="26"/>
    </row>
    <row r="28" s="7" customFormat="1" ht="17.25">
      <c r="A28" s="28"/>
    </row>
    <row r="29" spans="1:14" s="7" customFormat="1" ht="17.25">
      <c r="A29" s="435" t="s">
        <v>2</v>
      </c>
      <c r="B29" s="435" t="s">
        <v>3</v>
      </c>
      <c r="C29" s="435" t="s">
        <v>4</v>
      </c>
      <c r="D29" s="209" t="s">
        <v>15</v>
      </c>
      <c r="E29" s="439" t="s">
        <v>630</v>
      </c>
      <c r="F29" s="440"/>
      <c r="G29" s="441"/>
      <c r="H29" s="74" t="s">
        <v>632</v>
      </c>
      <c r="I29" s="144" t="s">
        <v>5</v>
      </c>
      <c r="J29" s="209" t="s">
        <v>6</v>
      </c>
      <c r="L29" s="215"/>
      <c r="M29" s="215"/>
      <c r="N29" s="215"/>
    </row>
    <row r="30" spans="1:14" s="7" customFormat="1" ht="17.25">
      <c r="A30" s="436"/>
      <c r="B30" s="436"/>
      <c r="C30" s="436"/>
      <c r="D30" s="210" t="s">
        <v>637</v>
      </c>
      <c r="E30" s="144">
        <v>2559</v>
      </c>
      <c r="F30" s="144">
        <v>2560</v>
      </c>
      <c r="G30" s="144">
        <v>2561</v>
      </c>
      <c r="H30" s="145" t="s">
        <v>633</v>
      </c>
      <c r="I30" s="145" t="s">
        <v>7</v>
      </c>
      <c r="J30" s="210" t="s">
        <v>8</v>
      </c>
      <c r="L30" s="216"/>
      <c r="M30" s="216"/>
      <c r="N30" s="216"/>
    </row>
    <row r="31" spans="1:10" s="7" customFormat="1" ht="17.25">
      <c r="A31" s="437"/>
      <c r="B31" s="437"/>
      <c r="C31" s="437"/>
      <c r="D31" s="211"/>
      <c r="E31" s="146" t="s">
        <v>9</v>
      </c>
      <c r="F31" s="146" t="s">
        <v>9</v>
      </c>
      <c r="G31" s="146" t="s">
        <v>9</v>
      </c>
      <c r="H31" s="146"/>
      <c r="I31" s="143"/>
      <c r="J31" s="211"/>
    </row>
    <row r="32" spans="1:10" s="25" customFormat="1" ht="17.25">
      <c r="A32" s="145">
        <v>5</v>
      </c>
      <c r="B32" s="199" t="s">
        <v>1072</v>
      </c>
      <c r="C32" s="199" t="s">
        <v>1078</v>
      </c>
      <c r="D32" s="16" t="s">
        <v>1074</v>
      </c>
      <c r="E32" s="220">
        <v>2000000</v>
      </c>
      <c r="F32" s="107" t="s">
        <v>14</v>
      </c>
      <c r="G32" s="107" t="s">
        <v>14</v>
      </c>
      <c r="H32" s="145" t="s">
        <v>1267</v>
      </c>
      <c r="I32" s="199" t="s">
        <v>1075</v>
      </c>
      <c r="J32" s="145" t="s">
        <v>13</v>
      </c>
    </row>
    <row r="33" spans="1:13" s="65" customFormat="1" ht="18.75">
      <c r="A33" s="217"/>
      <c r="B33" s="199" t="s">
        <v>1073</v>
      </c>
      <c r="C33" s="199" t="s">
        <v>1077</v>
      </c>
      <c r="D33" s="218"/>
      <c r="E33" s="222" t="s">
        <v>12</v>
      </c>
      <c r="F33" s="221"/>
      <c r="G33" s="221"/>
      <c r="H33" s="145"/>
      <c r="I33" s="218" t="s">
        <v>1046</v>
      </c>
      <c r="J33" s="218"/>
      <c r="K33" s="48"/>
      <c r="L33" s="48"/>
      <c r="M33" s="48"/>
    </row>
    <row r="34" spans="1:13" s="65" customFormat="1" ht="18.75">
      <c r="A34" s="217"/>
      <c r="B34" s="218"/>
      <c r="C34" s="218"/>
      <c r="D34" s="218"/>
      <c r="E34" s="221"/>
      <c r="F34" s="221"/>
      <c r="G34" s="221"/>
      <c r="H34" s="218"/>
      <c r="I34" s="218"/>
      <c r="J34" s="218"/>
      <c r="K34" s="48"/>
      <c r="L34" s="48"/>
      <c r="M34" s="48"/>
    </row>
    <row r="35" spans="1:10" s="7" customFormat="1" ht="21" customHeight="1">
      <c r="A35" s="145">
        <v>6</v>
      </c>
      <c r="B35" s="199" t="s">
        <v>1076</v>
      </c>
      <c r="C35" s="132" t="s">
        <v>741</v>
      </c>
      <c r="D35" s="142" t="s">
        <v>1800</v>
      </c>
      <c r="E35" s="33">
        <v>2000000</v>
      </c>
      <c r="F35" s="145" t="s">
        <v>14</v>
      </c>
      <c r="G35" s="145" t="s">
        <v>14</v>
      </c>
      <c r="H35" s="33" t="s">
        <v>1175</v>
      </c>
      <c r="I35" s="145" t="s">
        <v>1080</v>
      </c>
      <c r="J35" s="145" t="s">
        <v>13</v>
      </c>
    </row>
    <row r="36" spans="1:10" s="7" customFormat="1" ht="21" customHeight="1">
      <c r="A36" s="145"/>
      <c r="B36" s="199" t="s">
        <v>1799</v>
      </c>
      <c r="C36" s="199"/>
      <c r="D36" s="199" t="s">
        <v>1079</v>
      </c>
      <c r="E36" s="145" t="s">
        <v>82</v>
      </c>
      <c r="F36" s="145"/>
      <c r="G36" s="145"/>
      <c r="H36" s="145" t="s">
        <v>1176</v>
      </c>
      <c r="I36" s="132" t="s">
        <v>1081</v>
      </c>
      <c r="J36" s="142"/>
    </row>
    <row r="37" spans="1:13" s="65" customFormat="1" ht="18.75">
      <c r="A37" s="217"/>
      <c r="B37" s="218"/>
      <c r="C37" s="218"/>
      <c r="D37" s="218"/>
      <c r="E37" s="221"/>
      <c r="F37" s="221"/>
      <c r="G37" s="221"/>
      <c r="H37" s="218"/>
      <c r="I37" s="218"/>
      <c r="J37" s="218"/>
      <c r="K37" s="48"/>
      <c r="L37" s="48"/>
      <c r="M37" s="48"/>
    </row>
    <row r="38" spans="1:13" s="65" customFormat="1" ht="18.75">
      <c r="A38" s="145">
        <v>7</v>
      </c>
      <c r="B38" s="199" t="s">
        <v>1801</v>
      </c>
      <c r="C38" s="132" t="s">
        <v>741</v>
      </c>
      <c r="D38" s="142" t="s">
        <v>1800</v>
      </c>
      <c r="E38" s="33">
        <v>2000000</v>
      </c>
      <c r="F38" s="145" t="s">
        <v>14</v>
      </c>
      <c r="G38" s="145" t="s">
        <v>14</v>
      </c>
      <c r="H38" s="33" t="s">
        <v>1175</v>
      </c>
      <c r="I38" s="145" t="s">
        <v>1080</v>
      </c>
      <c r="J38" s="145" t="s">
        <v>13</v>
      </c>
      <c r="K38" s="48"/>
      <c r="L38" s="48"/>
      <c r="M38" s="48"/>
    </row>
    <row r="39" spans="1:13" s="65" customFormat="1" ht="18.75">
      <c r="A39" s="145"/>
      <c r="B39" s="199" t="s">
        <v>1802</v>
      </c>
      <c r="C39" s="199"/>
      <c r="D39" s="199" t="s">
        <v>1079</v>
      </c>
      <c r="E39" s="145" t="s">
        <v>82</v>
      </c>
      <c r="F39" s="220"/>
      <c r="G39" s="220"/>
      <c r="H39" s="145" t="s">
        <v>1176</v>
      </c>
      <c r="I39" s="132" t="s">
        <v>1081</v>
      </c>
      <c r="J39" s="142"/>
      <c r="K39" s="48"/>
      <c r="L39" s="48"/>
      <c r="M39" s="48"/>
    </row>
    <row r="40" spans="1:13" s="65" customFormat="1" ht="18.75">
      <c r="A40" s="145"/>
      <c r="B40" s="199" t="s">
        <v>1803</v>
      </c>
      <c r="C40" s="199"/>
      <c r="D40" s="199"/>
      <c r="E40" s="220"/>
      <c r="F40" s="220"/>
      <c r="G40" s="220"/>
      <c r="H40" s="199"/>
      <c r="I40" s="199"/>
      <c r="J40" s="199"/>
      <c r="K40" s="48"/>
      <c r="L40" s="48"/>
      <c r="M40" s="48"/>
    </row>
    <row r="41" spans="1:13" s="65" customFormat="1" ht="18.75">
      <c r="A41" s="142"/>
      <c r="B41" s="199"/>
      <c r="C41" s="199"/>
      <c r="D41" s="199"/>
      <c r="E41" s="220"/>
      <c r="F41" s="220"/>
      <c r="G41" s="220"/>
      <c r="H41" s="199"/>
      <c r="I41" s="199"/>
      <c r="J41" s="199"/>
      <c r="K41" s="48"/>
      <c r="L41" s="48"/>
      <c r="M41" s="48"/>
    </row>
    <row r="42" spans="1:13" s="65" customFormat="1" ht="18.75">
      <c r="A42" s="142"/>
      <c r="B42" s="199"/>
      <c r="C42" s="199"/>
      <c r="D42" s="199"/>
      <c r="E42" s="220"/>
      <c r="F42" s="220"/>
      <c r="G42" s="220"/>
      <c r="H42" s="199"/>
      <c r="I42" s="199"/>
      <c r="J42" s="199"/>
      <c r="K42" s="48"/>
      <c r="L42" s="48"/>
      <c r="M42" s="48"/>
    </row>
    <row r="43" spans="1:10" s="65" customFormat="1" ht="17.25">
      <c r="A43" s="142"/>
      <c r="B43" s="199"/>
      <c r="C43" s="199"/>
      <c r="D43" s="199"/>
      <c r="E43" s="220"/>
      <c r="F43" s="220"/>
      <c r="G43" s="220"/>
      <c r="H43" s="199"/>
      <c r="I43" s="199"/>
      <c r="J43" s="199"/>
    </row>
    <row r="44" spans="1:10" s="65" customFormat="1" ht="17.25">
      <c r="A44" s="142"/>
      <c r="B44" s="199"/>
      <c r="C44" s="199"/>
      <c r="D44" s="199"/>
      <c r="E44" s="220"/>
      <c r="F44" s="220"/>
      <c r="G44" s="220"/>
      <c r="H44" s="199"/>
      <c r="I44" s="199"/>
      <c r="J44" s="199"/>
    </row>
    <row r="45" spans="1:10" s="65" customFormat="1" ht="17.25">
      <c r="A45" s="142"/>
      <c r="B45" s="199"/>
      <c r="C45" s="199"/>
      <c r="D45" s="199"/>
      <c r="E45" s="220"/>
      <c r="F45" s="220"/>
      <c r="G45" s="220"/>
      <c r="H45" s="199"/>
      <c r="I45" s="199"/>
      <c r="J45" s="199"/>
    </row>
    <row r="46" spans="1:10" s="65" customFormat="1" ht="17.25">
      <c r="A46" s="142"/>
      <c r="B46" s="199"/>
      <c r="C46" s="199"/>
      <c r="D46" s="199"/>
      <c r="E46" s="220"/>
      <c r="F46" s="220"/>
      <c r="G46" s="220"/>
      <c r="H46" s="199"/>
      <c r="I46" s="199"/>
      <c r="J46" s="199"/>
    </row>
    <row r="47" spans="1:10" s="65" customFormat="1" ht="17.25">
      <c r="A47" s="142"/>
      <c r="B47" s="199"/>
      <c r="C47" s="199"/>
      <c r="D47" s="199"/>
      <c r="E47" s="220"/>
      <c r="F47" s="220"/>
      <c r="G47" s="220"/>
      <c r="H47" s="199"/>
      <c r="I47" s="199"/>
      <c r="J47" s="199"/>
    </row>
    <row r="48" spans="1:10" s="65" customFormat="1" ht="17.25">
      <c r="A48" s="142"/>
      <c r="B48" s="199"/>
      <c r="C48" s="199"/>
      <c r="D48" s="199"/>
      <c r="E48" s="220"/>
      <c r="F48" s="220"/>
      <c r="G48" s="220"/>
      <c r="H48" s="199"/>
      <c r="I48" s="199"/>
      <c r="J48" s="199"/>
    </row>
    <row r="49" spans="1:10" s="65" customFormat="1" ht="17.25">
      <c r="A49" s="142"/>
      <c r="B49" s="199"/>
      <c r="C49" s="199"/>
      <c r="D49" s="199"/>
      <c r="E49" s="220"/>
      <c r="F49" s="220"/>
      <c r="G49" s="220"/>
      <c r="H49" s="199"/>
      <c r="I49" s="199"/>
      <c r="J49" s="199"/>
    </row>
    <row r="50" spans="1:10" s="65" customFormat="1" ht="17.25">
      <c r="A50" s="143"/>
      <c r="B50" s="39"/>
      <c r="C50" s="39"/>
      <c r="D50" s="39"/>
      <c r="E50" s="433"/>
      <c r="F50" s="433"/>
      <c r="G50" s="433"/>
      <c r="H50" s="39"/>
      <c r="I50" s="39"/>
      <c r="J50" s="39"/>
    </row>
    <row r="51" s="65" customFormat="1" ht="15">
      <c r="A51" s="219"/>
    </row>
    <row r="52" spans="1:4" s="65" customFormat="1" ht="17.25">
      <c r="A52" s="219"/>
      <c r="D52" s="35" t="s">
        <v>1408</v>
      </c>
    </row>
    <row r="53" s="65" customFormat="1" ht="15">
      <c r="A53" s="219"/>
    </row>
    <row r="54" s="65" customFormat="1" ht="15">
      <c r="A54" s="219"/>
    </row>
    <row r="55" s="65" customFormat="1" ht="15">
      <c r="A55" s="219"/>
    </row>
    <row r="56" s="65" customFormat="1" ht="15">
      <c r="A56" s="219"/>
    </row>
    <row r="57" s="65" customFormat="1" ht="15">
      <c r="A57" s="219"/>
    </row>
    <row r="58" s="65" customFormat="1" ht="15">
      <c r="A58" s="219"/>
    </row>
    <row r="59" s="65" customFormat="1" ht="15">
      <c r="A59" s="219"/>
    </row>
    <row r="60" s="65" customFormat="1" ht="15">
      <c r="A60" s="219"/>
    </row>
    <row r="61" s="65" customFormat="1" ht="15">
      <c r="A61" s="219"/>
    </row>
    <row r="62" s="65" customFormat="1" ht="15">
      <c r="A62" s="219"/>
    </row>
  </sheetData>
  <sheetProtection/>
  <mergeCells count="9">
    <mergeCell ref="E4:G4"/>
    <mergeCell ref="A1:J1"/>
    <mergeCell ref="A4:A6"/>
    <mergeCell ref="B4:B6"/>
    <mergeCell ref="C4:C6"/>
    <mergeCell ref="A29:A31"/>
    <mergeCell ref="B29:B31"/>
    <mergeCell ref="C29:C31"/>
    <mergeCell ref="E29:G29"/>
  </mergeCells>
  <printOptions horizontalCentered="1"/>
  <pageMargins left="0.07874015748031496" right="0.07874015748031496" top="0.7480314960629921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42"/>
  <sheetViews>
    <sheetView view="pageBreakPreview" zoomScaleSheetLayoutView="100" zoomScalePageLayoutView="0" workbookViewId="0" topLeftCell="A21">
      <selection activeCell="L9" sqref="L9"/>
    </sheetView>
  </sheetViews>
  <sheetFormatPr defaultColWidth="9.140625" defaultRowHeight="21" customHeight="1"/>
  <cols>
    <col min="1" max="1" width="2.57421875" style="410" customWidth="1"/>
    <col min="2" max="2" width="16.00390625" style="410" customWidth="1"/>
    <col min="3" max="3" width="25.7109375" style="410" customWidth="1"/>
    <col min="4" max="4" width="23.421875" style="410" customWidth="1"/>
    <col min="5" max="7" width="8.140625" style="410" customWidth="1"/>
    <col min="8" max="8" width="11.00390625" style="410" customWidth="1"/>
    <col min="9" max="9" width="19.28125" style="410" customWidth="1"/>
    <col min="10" max="10" width="10.57421875" style="410" customWidth="1"/>
    <col min="11" max="11" width="4.00390625" style="410" customWidth="1"/>
    <col min="12" max="16384" width="9.00390625" style="410" customWidth="1"/>
  </cols>
  <sheetData>
    <row r="1" spans="1:10" ht="21" customHeight="1">
      <c r="A1" s="409" t="s">
        <v>154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s="99" customFormat="1" ht="21" customHeight="1">
      <c r="A2" s="444" t="s">
        <v>2</v>
      </c>
      <c r="B2" s="444" t="s">
        <v>3</v>
      </c>
      <c r="C2" s="444" t="s">
        <v>4</v>
      </c>
      <c r="D2" s="411" t="s">
        <v>636</v>
      </c>
      <c r="E2" s="446" t="s">
        <v>630</v>
      </c>
      <c r="F2" s="447"/>
      <c r="G2" s="448"/>
      <c r="H2" s="412" t="s">
        <v>632</v>
      </c>
      <c r="I2" s="413" t="s">
        <v>5</v>
      </c>
      <c r="J2" s="411" t="s">
        <v>6</v>
      </c>
    </row>
    <row r="3" spans="1:14" s="99" customFormat="1" ht="21" customHeight="1">
      <c r="A3" s="445"/>
      <c r="B3" s="445"/>
      <c r="C3" s="445"/>
      <c r="D3" s="414" t="s">
        <v>637</v>
      </c>
      <c r="E3" s="413">
        <v>2559</v>
      </c>
      <c r="F3" s="413">
        <v>2560</v>
      </c>
      <c r="G3" s="413">
        <v>2561</v>
      </c>
      <c r="H3" s="54" t="s">
        <v>633</v>
      </c>
      <c r="I3" s="54" t="s">
        <v>7</v>
      </c>
      <c r="J3" s="414" t="s">
        <v>8</v>
      </c>
      <c r="L3" s="96">
        <v>58</v>
      </c>
      <c r="M3" s="96">
        <v>59</v>
      </c>
      <c r="N3" s="96">
        <v>60</v>
      </c>
    </row>
    <row r="4" spans="1:14" s="99" customFormat="1" ht="21" customHeight="1">
      <c r="A4" s="445"/>
      <c r="B4" s="445"/>
      <c r="C4" s="445"/>
      <c r="D4" s="415"/>
      <c r="E4" s="416" t="s">
        <v>9</v>
      </c>
      <c r="F4" s="416" t="s">
        <v>9</v>
      </c>
      <c r="G4" s="416" t="s">
        <v>9</v>
      </c>
      <c r="H4" s="54"/>
      <c r="I4" s="417"/>
      <c r="J4" s="414"/>
      <c r="L4" s="97">
        <f>E14+E38</f>
        <v>750000</v>
      </c>
      <c r="M4" s="97">
        <f>F5+F8+F11+F14+F17+F20+F29+F32+F35+F38</f>
        <v>3590000</v>
      </c>
      <c r="N4" s="97">
        <f>G8+G11+G14+G17+G20+G38</f>
        <v>2650000</v>
      </c>
    </row>
    <row r="5" spans="1:14" s="99" customFormat="1" ht="21" customHeight="1">
      <c r="A5" s="413">
        <v>1</v>
      </c>
      <c r="B5" s="203" t="s">
        <v>496</v>
      </c>
      <c r="C5" s="203" t="s">
        <v>768</v>
      </c>
      <c r="D5" s="56" t="s">
        <v>769</v>
      </c>
      <c r="E5" s="418" t="s">
        <v>14</v>
      </c>
      <c r="F5" s="419">
        <v>500000</v>
      </c>
      <c r="G5" s="419" t="s">
        <v>14</v>
      </c>
      <c r="H5" s="413" t="s">
        <v>1186</v>
      </c>
      <c r="I5" s="204" t="s">
        <v>1162</v>
      </c>
      <c r="J5" s="413" t="s">
        <v>13</v>
      </c>
      <c r="L5" s="99">
        <v>2</v>
      </c>
      <c r="M5" s="99">
        <v>10</v>
      </c>
      <c r="N5" s="99">
        <v>6</v>
      </c>
    </row>
    <row r="6" spans="1:10" s="99" customFormat="1" ht="21" customHeight="1">
      <c r="A6" s="54"/>
      <c r="B6" s="56"/>
      <c r="C6" s="170"/>
      <c r="E6" s="54"/>
      <c r="F6" s="54" t="s">
        <v>113</v>
      </c>
      <c r="G6" s="54"/>
      <c r="H6" s="54"/>
      <c r="I6" s="171" t="s">
        <v>1161</v>
      </c>
      <c r="J6" s="54" t="s">
        <v>498</v>
      </c>
    </row>
    <row r="7" spans="1:10" s="99" customFormat="1" ht="21" customHeight="1">
      <c r="A7" s="54"/>
      <c r="B7" s="75"/>
      <c r="C7" s="75"/>
      <c r="D7" s="75"/>
      <c r="E7" s="420"/>
      <c r="F7" s="420"/>
      <c r="G7" s="420"/>
      <c r="H7" s="420"/>
      <c r="I7" s="421"/>
      <c r="J7" s="420"/>
    </row>
    <row r="8" spans="1:10" s="99" customFormat="1" ht="21" customHeight="1">
      <c r="A8" s="54">
        <v>2</v>
      </c>
      <c r="B8" s="56" t="s">
        <v>497</v>
      </c>
      <c r="C8" s="56" t="s">
        <v>768</v>
      </c>
      <c r="D8" s="56" t="s">
        <v>1510</v>
      </c>
      <c r="E8" s="418" t="s">
        <v>14</v>
      </c>
      <c r="F8" s="53">
        <v>400000</v>
      </c>
      <c r="G8" s="53">
        <v>400000</v>
      </c>
      <c r="H8" s="54" t="s">
        <v>1186</v>
      </c>
      <c r="I8" s="171" t="s">
        <v>1162</v>
      </c>
      <c r="J8" s="54" t="s">
        <v>13</v>
      </c>
    </row>
    <row r="9" spans="1:10" s="99" customFormat="1" ht="21" customHeight="1">
      <c r="A9" s="54"/>
      <c r="B9" s="56"/>
      <c r="C9" s="56"/>
      <c r="D9" s="56"/>
      <c r="E9" s="54"/>
      <c r="F9" s="54" t="s">
        <v>113</v>
      </c>
      <c r="G9" s="54" t="s">
        <v>113</v>
      </c>
      <c r="H9" s="54"/>
      <c r="I9" s="171" t="s">
        <v>1161</v>
      </c>
      <c r="J9" s="54" t="s">
        <v>498</v>
      </c>
    </row>
    <row r="10" spans="1:10" s="99" customFormat="1" ht="21" customHeight="1">
      <c r="A10" s="54"/>
      <c r="B10" s="75"/>
      <c r="C10" s="75"/>
      <c r="D10" s="75"/>
      <c r="E10" s="420"/>
      <c r="F10" s="420"/>
      <c r="G10" s="420"/>
      <c r="H10" s="420"/>
      <c r="I10" s="421"/>
      <c r="J10" s="420"/>
    </row>
    <row r="11" spans="1:10" s="99" customFormat="1" ht="21" customHeight="1">
      <c r="A11" s="54">
        <v>3</v>
      </c>
      <c r="B11" s="56" t="s">
        <v>499</v>
      </c>
      <c r="C11" s="56" t="s">
        <v>768</v>
      </c>
      <c r="D11" s="56" t="s">
        <v>1509</v>
      </c>
      <c r="E11" s="418" t="s">
        <v>14</v>
      </c>
      <c r="F11" s="53">
        <v>500000</v>
      </c>
      <c r="G11" s="53">
        <v>500000</v>
      </c>
      <c r="H11" s="54" t="s">
        <v>1186</v>
      </c>
      <c r="I11" s="171" t="s">
        <v>1162</v>
      </c>
      <c r="J11" s="54" t="s">
        <v>13</v>
      </c>
    </row>
    <row r="12" spans="1:10" s="99" customFormat="1" ht="21" customHeight="1">
      <c r="A12" s="54"/>
      <c r="B12" s="56"/>
      <c r="C12" s="56"/>
      <c r="D12" s="56"/>
      <c r="E12" s="54"/>
      <c r="F12" s="54" t="s">
        <v>113</v>
      </c>
      <c r="G12" s="54" t="s">
        <v>113</v>
      </c>
      <c r="H12" s="54"/>
      <c r="I12" s="171" t="s">
        <v>1161</v>
      </c>
      <c r="J12" s="54" t="s">
        <v>498</v>
      </c>
    </row>
    <row r="13" spans="1:10" s="99" customFormat="1" ht="21" customHeight="1">
      <c r="A13" s="54"/>
      <c r="B13" s="75"/>
      <c r="C13" s="75"/>
      <c r="D13" s="75"/>
      <c r="E13" s="420"/>
      <c r="F13" s="418"/>
      <c r="G13" s="418"/>
      <c r="H13" s="418"/>
      <c r="I13" s="421"/>
      <c r="J13" s="420"/>
    </row>
    <row r="14" spans="1:10" s="99" customFormat="1" ht="21" customHeight="1">
      <c r="A14" s="54">
        <v>4</v>
      </c>
      <c r="B14" s="56" t="s">
        <v>500</v>
      </c>
      <c r="C14" s="56" t="s">
        <v>768</v>
      </c>
      <c r="D14" s="56" t="s">
        <v>1509</v>
      </c>
      <c r="E14" s="53">
        <v>500000</v>
      </c>
      <c r="F14" s="53">
        <v>500000</v>
      </c>
      <c r="G14" s="53">
        <v>500000</v>
      </c>
      <c r="H14" s="54" t="s">
        <v>1186</v>
      </c>
      <c r="I14" s="171" t="s">
        <v>1162</v>
      </c>
      <c r="J14" s="54" t="s">
        <v>13</v>
      </c>
    </row>
    <row r="15" spans="1:10" s="99" customFormat="1" ht="21" customHeight="1">
      <c r="A15" s="54"/>
      <c r="B15" s="75"/>
      <c r="C15" s="56"/>
      <c r="D15" s="56"/>
      <c r="E15" s="54" t="s">
        <v>113</v>
      </c>
      <c r="F15" s="54" t="s">
        <v>12</v>
      </c>
      <c r="G15" s="54" t="s">
        <v>113</v>
      </c>
      <c r="H15" s="54"/>
      <c r="I15" s="171" t="s">
        <v>1161</v>
      </c>
      <c r="J15" s="54" t="s">
        <v>498</v>
      </c>
    </row>
    <row r="16" spans="1:10" s="99" customFormat="1" ht="21" customHeight="1">
      <c r="A16" s="54"/>
      <c r="B16" s="417"/>
      <c r="C16" s="417"/>
      <c r="D16" s="417"/>
      <c r="E16" s="417"/>
      <c r="F16" s="417"/>
      <c r="G16" s="417"/>
      <c r="H16" s="417"/>
      <c r="I16" s="171"/>
      <c r="J16" s="417"/>
    </row>
    <row r="17" spans="1:10" s="99" customFormat="1" ht="21" customHeight="1">
      <c r="A17" s="54">
        <v>5</v>
      </c>
      <c r="B17" s="56" t="s">
        <v>501</v>
      </c>
      <c r="C17" s="56" t="s">
        <v>768</v>
      </c>
      <c r="D17" s="56" t="s">
        <v>1511</v>
      </c>
      <c r="E17" s="54" t="s">
        <v>14</v>
      </c>
      <c r="F17" s="53">
        <v>600000</v>
      </c>
      <c r="G17" s="53">
        <v>500000</v>
      </c>
      <c r="H17" s="54" t="s">
        <v>1186</v>
      </c>
      <c r="I17" s="171" t="s">
        <v>1162</v>
      </c>
      <c r="J17" s="54" t="s">
        <v>13</v>
      </c>
    </row>
    <row r="18" spans="1:10" s="99" customFormat="1" ht="21" customHeight="1">
      <c r="A18" s="56"/>
      <c r="B18" s="417"/>
      <c r="C18" s="56"/>
      <c r="D18" s="56"/>
      <c r="F18" s="54" t="s">
        <v>12</v>
      </c>
      <c r="G18" s="54" t="s">
        <v>113</v>
      </c>
      <c r="H18" s="54"/>
      <c r="I18" s="171" t="s">
        <v>1161</v>
      </c>
      <c r="J18" s="54" t="s">
        <v>498</v>
      </c>
    </row>
    <row r="19" spans="1:10" s="99" customFormat="1" ht="21" customHeight="1">
      <c r="A19" s="56"/>
      <c r="B19" s="417"/>
      <c r="C19" s="56"/>
      <c r="D19" s="56"/>
      <c r="E19" s="54"/>
      <c r="F19" s="54"/>
      <c r="G19" s="54"/>
      <c r="H19" s="54"/>
      <c r="I19" s="171"/>
      <c r="J19" s="54"/>
    </row>
    <row r="20" spans="1:10" s="99" customFormat="1" ht="21" customHeight="1">
      <c r="A20" s="54">
        <v>6</v>
      </c>
      <c r="B20" s="56" t="s">
        <v>502</v>
      </c>
      <c r="C20" s="56" t="s">
        <v>768</v>
      </c>
      <c r="D20" s="56" t="s">
        <v>1512</v>
      </c>
      <c r="E20" s="54" t="s">
        <v>14</v>
      </c>
      <c r="F20" s="53">
        <v>300000</v>
      </c>
      <c r="G20" s="53">
        <v>500000</v>
      </c>
      <c r="H20" s="54" t="s">
        <v>1186</v>
      </c>
      <c r="I20" s="171" t="s">
        <v>1162</v>
      </c>
      <c r="J20" s="54" t="s">
        <v>13</v>
      </c>
    </row>
    <row r="21" spans="1:10" s="99" customFormat="1" ht="21" customHeight="1">
      <c r="A21" s="54"/>
      <c r="B21" s="56" t="s">
        <v>618</v>
      </c>
      <c r="C21" s="56"/>
      <c r="D21" s="56"/>
      <c r="E21" s="54"/>
      <c r="F21" s="54" t="s">
        <v>12</v>
      </c>
      <c r="G21" s="54" t="s">
        <v>12</v>
      </c>
      <c r="H21" s="54"/>
      <c r="I21" s="171" t="s">
        <v>1161</v>
      </c>
      <c r="J21" s="54" t="s">
        <v>498</v>
      </c>
    </row>
    <row r="22" spans="1:10" s="99" customFormat="1" ht="21" customHeight="1">
      <c r="A22" s="400"/>
      <c r="B22" s="422"/>
      <c r="C22" s="422"/>
      <c r="D22" s="422"/>
      <c r="E22" s="422"/>
      <c r="F22" s="422"/>
      <c r="G22" s="422"/>
      <c r="H22" s="422"/>
      <c r="I22" s="422"/>
      <c r="J22" s="422"/>
    </row>
    <row r="23" spans="1:10" s="99" customFormat="1" ht="21" customHeight="1">
      <c r="A23" s="423"/>
      <c r="B23" s="424"/>
      <c r="C23" s="424"/>
      <c r="D23" s="425" t="s">
        <v>539</v>
      </c>
      <c r="E23" s="424"/>
      <c r="F23" s="424"/>
      <c r="G23" s="424"/>
      <c r="H23" s="424"/>
      <c r="I23" s="424"/>
      <c r="J23" s="424"/>
    </row>
    <row r="24" spans="1:10" s="99" customFormat="1" ht="21" customHeight="1">
      <c r="A24" s="426"/>
      <c r="B24" s="427"/>
      <c r="C24" s="427"/>
      <c r="D24" s="57"/>
      <c r="E24" s="427"/>
      <c r="F24" s="427"/>
      <c r="G24" s="427"/>
      <c r="H24" s="427"/>
      <c r="I24" s="427"/>
      <c r="J24" s="427"/>
    </row>
    <row r="25" spans="1:10" s="99" customFormat="1" ht="21" customHeight="1">
      <c r="A25" s="426"/>
      <c r="B25" s="427"/>
      <c r="C25" s="427"/>
      <c r="D25" s="57"/>
      <c r="E25" s="427"/>
      <c r="F25" s="427"/>
      <c r="G25" s="427"/>
      <c r="H25" s="427"/>
      <c r="I25" s="427"/>
      <c r="J25" s="427"/>
    </row>
    <row r="26" spans="1:10" s="99" customFormat="1" ht="21" customHeight="1">
      <c r="A26" s="444" t="s">
        <v>2</v>
      </c>
      <c r="B26" s="444" t="s">
        <v>3</v>
      </c>
      <c r="C26" s="444" t="s">
        <v>4</v>
      </c>
      <c r="D26" s="411" t="s">
        <v>636</v>
      </c>
      <c r="E26" s="446" t="s">
        <v>630</v>
      </c>
      <c r="F26" s="447"/>
      <c r="G26" s="448"/>
      <c r="H26" s="412" t="s">
        <v>632</v>
      </c>
      <c r="I26" s="413" t="s">
        <v>5</v>
      </c>
      <c r="J26" s="411" t="s">
        <v>6</v>
      </c>
    </row>
    <row r="27" spans="1:10" s="99" customFormat="1" ht="21" customHeight="1">
      <c r="A27" s="445"/>
      <c r="B27" s="445"/>
      <c r="C27" s="445"/>
      <c r="D27" s="414" t="s">
        <v>637</v>
      </c>
      <c r="E27" s="413">
        <v>2559</v>
      </c>
      <c r="F27" s="413">
        <v>2560</v>
      </c>
      <c r="G27" s="413">
        <v>2561</v>
      </c>
      <c r="H27" s="54" t="s">
        <v>633</v>
      </c>
      <c r="I27" s="54" t="s">
        <v>7</v>
      </c>
      <c r="J27" s="414" t="s">
        <v>8</v>
      </c>
    </row>
    <row r="28" spans="1:10" s="99" customFormat="1" ht="21" customHeight="1">
      <c r="A28" s="449"/>
      <c r="B28" s="449"/>
      <c r="C28" s="449"/>
      <c r="D28" s="415"/>
      <c r="E28" s="416" t="s">
        <v>9</v>
      </c>
      <c r="F28" s="416" t="s">
        <v>9</v>
      </c>
      <c r="G28" s="416" t="s">
        <v>9</v>
      </c>
      <c r="H28" s="416"/>
      <c r="I28" s="422"/>
      <c r="J28" s="428"/>
    </row>
    <row r="29" spans="1:10" s="99" customFormat="1" ht="21" customHeight="1">
      <c r="A29" s="54">
        <v>7</v>
      </c>
      <c r="B29" s="56" t="s">
        <v>503</v>
      </c>
      <c r="C29" s="56" t="s">
        <v>768</v>
      </c>
      <c r="D29" s="56" t="s">
        <v>770</v>
      </c>
      <c r="E29" s="54" t="s">
        <v>14</v>
      </c>
      <c r="F29" s="53">
        <v>90000</v>
      </c>
      <c r="G29" s="54" t="s">
        <v>14</v>
      </c>
      <c r="H29" s="54" t="s">
        <v>1186</v>
      </c>
      <c r="I29" s="171" t="s">
        <v>1162</v>
      </c>
      <c r="J29" s="54" t="s">
        <v>13</v>
      </c>
    </row>
    <row r="30" spans="1:10" s="99" customFormat="1" ht="21" customHeight="1">
      <c r="A30" s="54"/>
      <c r="B30" s="56"/>
      <c r="C30" s="56"/>
      <c r="D30" s="56"/>
      <c r="E30" s="54"/>
      <c r="F30" s="54" t="s">
        <v>12</v>
      </c>
      <c r="G30" s="56"/>
      <c r="H30" s="54"/>
      <c r="I30" s="171" t="s">
        <v>1161</v>
      </c>
      <c r="J30" s="54" t="s">
        <v>498</v>
      </c>
    </row>
    <row r="31" spans="1:10" s="99" customFormat="1" ht="21" customHeight="1">
      <c r="A31" s="54"/>
      <c r="B31" s="56"/>
      <c r="C31" s="56"/>
      <c r="D31" s="56"/>
      <c r="E31" s="56"/>
      <c r="F31" s="56"/>
      <c r="G31" s="56"/>
      <c r="H31" s="56"/>
      <c r="I31" s="171"/>
      <c r="J31" s="56"/>
    </row>
    <row r="32" spans="1:10" s="99" customFormat="1" ht="21" customHeight="1">
      <c r="A32" s="54">
        <v>8</v>
      </c>
      <c r="B32" s="56" t="s">
        <v>504</v>
      </c>
      <c r="C32" s="56" t="s">
        <v>768</v>
      </c>
      <c r="D32" s="56" t="s">
        <v>771</v>
      </c>
      <c r="E32" s="53" t="s">
        <v>14</v>
      </c>
      <c r="F32" s="53">
        <v>200000</v>
      </c>
      <c r="G32" s="54" t="s">
        <v>14</v>
      </c>
      <c r="H32" s="54" t="s">
        <v>1186</v>
      </c>
      <c r="I32" s="171" t="s">
        <v>1162</v>
      </c>
      <c r="J32" s="54" t="s">
        <v>13</v>
      </c>
    </row>
    <row r="33" spans="1:10" s="99" customFormat="1" ht="21" customHeight="1">
      <c r="A33" s="54"/>
      <c r="B33" s="56"/>
      <c r="C33" s="56"/>
      <c r="D33" s="56"/>
      <c r="E33" s="54"/>
      <c r="F33" s="54" t="s">
        <v>12</v>
      </c>
      <c r="G33" s="56"/>
      <c r="H33" s="54"/>
      <c r="I33" s="171" t="s">
        <v>1161</v>
      </c>
      <c r="J33" s="54" t="s">
        <v>498</v>
      </c>
    </row>
    <row r="34" spans="1:10" s="99" customFormat="1" ht="21" customHeight="1">
      <c r="A34" s="54"/>
      <c r="B34" s="56"/>
      <c r="C34" s="56"/>
      <c r="D34" s="56"/>
      <c r="E34" s="56"/>
      <c r="F34" s="56"/>
      <c r="G34" s="56"/>
      <c r="H34" s="56"/>
      <c r="I34" s="171"/>
      <c r="J34" s="56"/>
    </row>
    <row r="35" spans="1:10" s="99" customFormat="1" ht="21" customHeight="1">
      <c r="A35" s="54">
        <v>9</v>
      </c>
      <c r="B35" s="56" t="s">
        <v>505</v>
      </c>
      <c r="C35" s="56" t="s">
        <v>768</v>
      </c>
      <c r="D35" s="56" t="s">
        <v>772</v>
      </c>
      <c r="E35" s="54" t="s">
        <v>14</v>
      </c>
      <c r="F35" s="53">
        <v>250000</v>
      </c>
      <c r="G35" s="54" t="s">
        <v>14</v>
      </c>
      <c r="H35" s="54" t="s">
        <v>1186</v>
      </c>
      <c r="I35" s="171" t="s">
        <v>1162</v>
      </c>
      <c r="J35" s="54" t="s">
        <v>13</v>
      </c>
    </row>
    <row r="36" spans="1:10" s="99" customFormat="1" ht="21" customHeight="1">
      <c r="A36" s="54"/>
      <c r="B36" s="56"/>
      <c r="C36" s="56"/>
      <c r="D36" s="56"/>
      <c r="F36" s="54" t="s">
        <v>12</v>
      </c>
      <c r="G36" s="56"/>
      <c r="H36" s="54"/>
      <c r="I36" s="171" t="s">
        <v>1161</v>
      </c>
      <c r="J36" s="54" t="s">
        <v>498</v>
      </c>
    </row>
    <row r="37" spans="1:10" s="99" customFormat="1" ht="21" customHeight="1">
      <c r="A37" s="54"/>
      <c r="B37" s="56"/>
      <c r="C37" s="56"/>
      <c r="D37" s="56"/>
      <c r="E37" s="56"/>
      <c r="F37" s="56"/>
      <c r="G37" s="56"/>
      <c r="H37" s="56"/>
      <c r="I37" s="171"/>
      <c r="J37" s="56"/>
    </row>
    <row r="38" spans="1:10" s="99" customFormat="1" ht="21" customHeight="1">
      <c r="A38" s="54">
        <v>10</v>
      </c>
      <c r="B38" s="56" t="s">
        <v>506</v>
      </c>
      <c r="C38" s="56" t="s">
        <v>508</v>
      </c>
      <c r="D38" s="56" t="s">
        <v>510</v>
      </c>
      <c r="E38" s="53">
        <v>250000</v>
      </c>
      <c r="F38" s="53">
        <v>250000</v>
      </c>
      <c r="G38" s="53">
        <v>250000</v>
      </c>
      <c r="H38" s="54" t="s">
        <v>1513</v>
      </c>
      <c r="I38" s="171" t="s">
        <v>1270</v>
      </c>
      <c r="J38" s="54" t="s">
        <v>13</v>
      </c>
    </row>
    <row r="39" spans="1:10" s="99" customFormat="1" ht="21" customHeight="1">
      <c r="A39" s="54"/>
      <c r="B39" s="56" t="s">
        <v>507</v>
      </c>
      <c r="C39" s="56" t="s">
        <v>459</v>
      </c>
      <c r="D39" s="56" t="s">
        <v>586</v>
      </c>
      <c r="E39" s="54" t="s">
        <v>12</v>
      </c>
      <c r="F39" s="54" t="s">
        <v>12</v>
      </c>
      <c r="G39" s="54" t="s">
        <v>12</v>
      </c>
      <c r="H39" s="54" t="s">
        <v>1514</v>
      </c>
      <c r="I39" s="171" t="s">
        <v>1271</v>
      </c>
      <c r="J39" s="54" t="s">
        <v>498</v>
      </c>
    </row>
    <row r="40" spans="1:10" s="99" customFormat="1" ht="21" customHeight="1">
      <c r="A40" s="54"/>
      <c r="B40" s="56"/>
      <c r="C40" s="56" t="s">
        <v>509</v>
      </c>
      <c r="D40" s="56"/>
      <c r="E40" s="56"/>
      <c r="F40" s="56"/>
      <c r="G40" s="56"/>
      <c r="H40" s="56"/>
      <c r="I40" s="171" t="s">
        <v>1272</v>
      </c>
      <c r="J40" s="56"/>
    </row>
    <row r="41" spans="1:10" s="99" customFormat="1" ht="21" customHeight="1">
      <c r="A41" s="400"/>
      <c r="B41" s="400"/>
      <c r="C41" s="400"/>
      <c r="D41" s="400"/>
      <c r="E41" s="400"/>
      <c r="F41" s="400"/>
      <c r="G41" s="400"/>
      <c r="H41" s="400"/>
      <c r="I41" s="400"/>
      <c r="J41" s="400"/>
    </row>
    <row r="42" s="99" customFormat="1" ht="21" customHeight="1">
      <c r="D42" s="308" t="s">
        <v>1407</v>
      </c>
    </row>
    <row r="43" s="429" customFormat="1" ht="21" customHeight="1"/>
    <row r="44" s="429" customFormat="1" ht="21" customHeight="1"/>
    <row r="45" s="429" customFormat="1" ht="21" customHeight="1"/>
    <row r="46" s="429" customFormat="1" ht="21" customHeight="1"/>
    <row r="47" s="429" customFormat="1" ht="21" customHeight="1"/>
    <row r="48" s="429" customFormat="1" ht="21" customHeight="1"/>
    <row r="49" s="429" customFormat="1" ht="21" customHeight="1"/>
    <row r="50" s="429" customFormat="1" ht="21" customHeight="1"/>
    <row r="51" s="429" customFormat="1" ht="21" customHeight="1"/>
    <row r="52" s="429" customFormat="1" ht="21" customHeight="1"/>
    <row r="53" s="429" customFormat="1" ht="21" customHeight="1"/>
    <row r="54" s="429" customFormat="1" ht="21" customHeight="1"/>
    <row r="55" s="429" customFormat="1" ht="21" customHeight="1"/>
    <row r="56" s="429" customFormat="1" ht="21" customHeight="1"/>
    <row r="57" s="429" customFormat="1" ht="21" customHeight="1"/>
    <row r="58" s="429" customFormat="1" ht="21" customHeight="1"/>
    <row r="59" s="429" customFormat="1" ht="21" customHeight="1"/>
    <row r="60" s="429" customFormat="1" ht="21" customHeight="1"/>
    <row r="61" s="429" customFormat="1" ht="21" customHeight="1"/>
    <row r="62" s="429" customFormat="1" ht="21" customHeight="1"/>
    <row r="63" s="429" customFormat="1" ht="21" customHeight="1"/>
    <row r="64" s="429" customFormat="1" ht="21" customHeight="1"/>
    <row r="65" s="429" customFormat="1" ht="21" customHeight="1"/>
    <row r="66" s="429" customFormat="1" ht="21" customHeight="1"/>
    <row r="67" s="429" customFormat="1" ht="21" customHeight="1"/>
    <row r="68" s="429" customFormat="1" ht="21" customHeight="1"/>
    <row r="69" s="429" customFormat="1" ht="21" customHeight="1"/>
    <row r="70" s="429" customFormat="1" ht="21" customHeight="1"/>
    <row r="71" s="429" customFormat="1" ht="21" customHeight="1"/>
    <row r="72" s="429" customFormat="1" ht="21" customHeight="1"/>
    <row r="73" s="429" customFormat="1" ht="21" customHeight="1"/>
    <row r="74" s="429" customFormat="1" ht="21" customHeight="1"/>
    <row r="75" s="429" customFormat="1" ht="21" customHeight="1"/>
    <row r="76" s="429" customFormat="1" ht="21" customHeight="1"/>
  </sheetData>
  <sheetProtection/>
  <mergeCells count="8">
    <mergeCell ref="A2:A4"/>
    <mergeCell ref="B2:B4"/>
    <mergeCell ref="C2:C4"/>
    <mergeCell ref="E2:G2"/>
    <mergeCell ref="A26:A28"/>
    <mergeCell ref="B26:B28"/>
    <mergeCell ref="C26:C28"/>
    <mergeCell ref="E26:G26"/>
  </mergeCells>
  <printOptions horizontalCentered="1"/>
  <pageMargins left="0.38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29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2.8515625" style="1" customWidth="1"/>
    <col min="2" max="2" width="19.7109375" style="1" customWidth="1"/>
    <col min="3" max="3" width="20.8515625" style="1" customWidth="1"/>
    <col min="4" max="4" width="20.28125" style="1" customWidth="1"/>
    <col min="5" max="7" width="6.7109375" style="1" customWidth="1"/>
    <col min="8" max="8" width="10.7109375" style="1" customWidth="1"/>
    <col min="9" max="9" width="19.28125" style="1" customWidth="1"/>
    <col min="10" max="10" width="11.421875" style="1" customWidth="1"/>
    <col min="11" max="11" width="15.28125" style="1" customWidth="1"/>
    <col min="12" max="12" width="12.00390625" style="1" customWidth="1"/>
    <col min="13" max="13" width="4.8515625" style="1" customWidth="1"/>
    <col min="14" max="16384" width="9.00390625" style="1" customWidth="1"/>
  </cols>
  <sheetData>
    <row r="1" spans="1:10" ht="21">
      <c r="A1" s="4" t="s">
        <v>1089</v>
      </c>
      <c r="B1" s="4"/>
      <c r="C1" s="4"/>
      <c r="D1" s="4"/>
      <c r="E1" s="4"/>
      <c r="F1" s="4"/>
      <c r="G1" s="4"/>
      <c r="H1" s="4"/>
      <c r="I1" s="4"/>
      <c r="J1" s="4"/>
    </row>
    <row r="2" spans="1:10" s="7" customFormat="1" ht="17.25">
      <c r="A2" s="435" t="s">
        <v>2</v>
      </c>
      <c r="B2" s="435" t="s">
        <v>3</v>
      </c>
      <c r="C2" s="435" t="s">
        <v>4</v>
      </c>
      <c r="D2" s="200" t="s">
        <v>15</v>
      </c>
      <c r="E2" s="439" t="s">
        <v>630</v>
      </c>
      <c r="F2" s="440"/>
      <c r="G2" s="441"/>
      <c r="H2" s="74" t="s">
        <v>632</v>
      </c>
      <c r="I2" s="5" t="s">
        <v>5</v>
      </c>
      <c r="J2" s="6" t="s">
        <v>6</v>
      </c>
    </row>
    <row r="3" spans="1:16" s="7" customFormat="1" ht="17.25">
      <c r="A3" s="436"/>
      <c r="B3" s="436"/>
      <c r="C3" s="436"/>
      <c r="D3" s="201" t="s">
        <v>637</v>
      </c>
      <c r="E3" s="144">
        <v>2559</v>
      </c>
      <c r="F3" s="144">
        <v>2560</v>
      </c>
      <c r="G3" s="144">
        <v>2561</v>
      </c>
      <c r="H3" s="145" t="s">
        <v>633</v>
      </c>
      <c r="I3" s="9" t="s">
        <v>7</v>
      </c>
      <c r="J3" s="10" t="s">
        <v>8</v>
      </c>
      <c r="N3" s="82">
        <v>58</v>
      </c>
      <c r="O3" s="82">
        <v>59</v>
      </c>
      <c r="P3" s="82">
        <v>60</v>
      </c>
    </row>
    <row r="4" spans="1:16" s="7" customFormat="1" ht="17.25">
      <c r="A4" s="437"/>
      <c r="B4" s="437"/>
      <c r="C4" s="201"/>
      <c r="D4" s="201"/>
      <c r="E4" s="146" t="s">
        <v>9</v>
      </c>
      <c r="F4" s="146" t="s">
        <v>9</v>
      </c>
      <c r="G4" s="146" t="s">
        <v>9</v>
      </c>
      <c r="H4" s="145"/>
      <c r="I4" s="11"/>
      <c r="J4" s="10"/>
      <c r="N4" s="83">
        <f>E5</f>
        <v>50000</v>
      </c>
      <c r="O4" s="83">
        <f>F5</f>
        <v>100000</v>
      </c>
      <c r="P4" s="83">
        <f>G5</f>
        <v>100000</v>
      </c>
    </row>
    <row r="5" spans="1:16" s="7" customFormat="1" ht="17.25">
      <c r="A5" s="144">
        <v>1</v>
      </c>
      <c r="B5" s="13" t="s">
        <v>1064</v>
      </c>
      <c r="C5" s="13" t="s">
        <v>27</v>
      </c>
      <c r="D5" s="13" t="s">
        <v>817</v>
      </c>
      <c r="E5" s="45">
        <v>50000</v>
      </c>
      <c r="F5" s="45">
        <v>100000</v>
      </c>
      <c r="G5" s="45">
        <v>100000</v>
      </c>
      <c r="H5" s="45" t="s">
        <v>1289</v>
      </c>
      <c r="I5" s="13" t="s">
        <v>1066</v>
      </c>
      <c r="J5" s="15" t="s">
        <v>1349</v>
      </c>
      <c r="N5" s="7">
        <v>1</v>
      </c>
      <c r="O5" s="7">
        <v>1</v>
      </c>
      <c r="P5" s="7">
        <v>1</v>
      </c>
    </row>
    <row r="6" spans="1:10" s="7" customFormat="1" ht="17.25">
      <c r="A6" s="199"/>
      <c r="B6" s="16" t="s">
        <v>42</v>
      </c>
      <c r="C6" s="16" t="s">
        <v>26</v>
      </c>
      <c r="D6" s="16"/>
      <c r="E6" s="17" t="s">
        <v>12</v>
      </c>
      <c r="F6" s="17" t="s">
        <v>12</v>
      </c>
      <c r="G6" s="17" t="s">
        <v>12</v>
      </c>
      <c r="H6" s="17"/>
      <c r="I6" s="16" t="s">
        <v>1065</v>
      </c>
      <c r="J6" s="17" t="s">
        <v>1350</v>
      </c>
    </row>
    <row r="7" spans="1:10" s="7" customFormat="1" ht="17.25">
      <c r="A7" s="199"/>
      <c r="B7" s="16"/>
      <c r="C7" s="16"/>
      <c r="D7" s="16"/>
      <c r="E7" s="17"/>
      <c r="F7" s="17"/>
      <c r="G7" s="17"/>
      <c r="H7" s="17"/>
      <c r="I7" s="16" t="s">
        <v>1067</v>
      </c>
      <c r="J7" s="17"/>
    </row>
    <row r="8" spans="1:10" s="7" customFormat="1" ht="17.25">
      <c r="A8" s="199"/>
      <c r="B8" s="199"/>
      <c r="C8" s="199"/>
      <c r="D8" s="199"/>
      <c r="E8" s="199"/>
      <c r="F8" s="199"/>
      <c r="G8" s="199"/>
      <c r="H8" s="199"/>
      <c r="I8" s="199" t="s">
        <v>1068</v>
      </c>
      <c r="J8" s="32"/>
    </row>
    <row r="9" spans="1:10" s="7" customFormat="1" ht="17.25">
      <c r="A9" s="199"/>
      <c r="B9" s="199"/>
      <c r="C9" s="199"/>
      <c r="D9" s="199"/>
      <c r="E9" s="199"/>
      <c r="F9" s="199"/>
      <c r="G9" s="199"/>
      <c r="H9" s="199"/>
      <c r="I9" s="32"/>
      <c r="J9" s="32"/>
    </row>
    <row r="10" spans="1:10" s="7" customFormat="1" ht="17.25">
      <c r="A10" s="199"/>
      <c r="B10" s="199"/>
      <c r="C10" s="199"/>
      <c r="D10" s="199"/>
      <c r="E10" s="199"/>
      <c r="F10" s="199"/>
      <c r="G10" s="199"/>
      <c r="H10" s="199"/>
      <c r="I10" s="199"/>
      <c r="J10" s="199"/>
    </row>
    <row r="11" spans="1:10" s="7" customFormat="1" ht="17.25">
      <c r="A11" s="199"/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s="7" customFormat="1" ht="17.25">
      <c r="A12" s="199"/>
      <c r="B12" s="199"/>
      <c r="C12" s="199"/>
      <c r="D12" s="199"/>
      <c r="E12" s="199"/>
      <c r="F12" s="199"/>
      <c r="G12" s="199"/>
      <c r="H12" s="199"/>
      <c r="I12" s="199"/>
      <c r="J12" s="199"/>
    </row>
    <row r="13" spans="1:10" s="7" customFormat="1" ht="17.25">
      <c r="A13" s="199"/>
      <c r="B13" s="199"/>
      <c r="C13" s="199"/>
      <c r="D13" s="199"/>
      <c r="E13" s="199"/>
      <c r="F13" s="199"/>
      <c r="G13" s="199"/>
      <c r="H13" s="199"/>
      <c r="I13" s="199"/>
      <c r="J13" s="199"/>
    </row>
    <row r="14" spans="1:10" s="7" customFormat="1" ht="17.25">
      <c r="A14" s="199"/>
      <c r="B14" s="199"/>
      <c r="C14" s="199"/>
      <c r="D14" s="199"/>
      <c r="E14" s="199"/>
      <c r="F14" s="199"/>
      <c r="G14" s="199"/>
      <c r="H14" s="199"/>
      <c r="I14" s="32"/>
      <c r="J14" s="32"/>
    </row>
    <row r="15" spans="1:10" s="7" customFormat="1" ht="17.25">
      <c r="A15" s="199"/>
      <c r="B15" s="199"/>
      <c r="C15" s="199"/>
      <c r="D15" s="199"/>
      <c r="E15" s="199"/>
      <c r="F15" s="199"/>
      <c r="G15" s="199"/>
      <c r="H15" s="199"/>
      <c r="I15" s="32"/>
      <c r="J15" s="32"/>
    </row>
    <row r="16" spans="1:10" s="7" customFormat="1" ht="17.2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="7" customFormat="1" ht="17.25"/>
    <row r="18" spans="3:12" ht="18.75">
      <c r="C18" s="41"/>
      <c r="D18" s="43" t="s">
        <v>1409</v>
      </c>
      <c r="E18" s="41"/>
      <c r="G18" s="41"/>
      <c r="H18" s="41"/>
      <c r="I18" s="41"/>
      <c r="J18" s="41"/>
      <c r="K18" s="41"/>
      <c r="L18" s="41"/>
    </row>
    <row r="19" spans="3:12" ht="18.75"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3:12" ht="18.75"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3:12" ht="18.75"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3:12" ht="18.75"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3:12" ht="18.75"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3:12" ht="18.75"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3:12" ht="18.75"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3:12" ht="18.75"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3:12" ht="18.75"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3:12" ht="18.75"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3:12" ht="18.75">
      <c r="C29" s="41"/>
      <c r="D29" s="41"/>
      <c r="E29" s="41"/>
      <c r="F29" s="41"/>
      <c r="G29" s="41"/>
      <c r="H29" s="41"/>
      <c r="I29" s="41"/>
      <c r="J29" s="41"/>
      <c r="K29" s="41"/>
      <c r="L29" s="41"/>
    </row>
  </sheetData>
  <sheetProtection/>
  <mergeCells count="4">
    <mergeCell ref="E2:G2"/>
    <mergeCell ref="A2:A4"/>
    <mergeCell ref="B2:B4"/>
    <mergeCell ref="C2:C3"/>
  </mergeCells>
  <printOptions horizontalCentered="1"/>
  <pageMargins left="0.1968503937007874" right="0.03937007874015748" top="0.7480314960629921" bottom="0.5905511811023623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28"/>
  <sheetViews>
    <sheetView view="pageBreakPreview" zoomScaleNormal="80" zoomScaleSheetLayoutView="100" zoomScalePageLayoutView="0" workbookViewId="0" topLeftCell="A10">
      <selection activeCell="D29" sqref="D29"/>
    </sheetView>
  </sheetViews>
  <sheetFormatPr defaultColWidth="9.140625" defaultRowHeight="15"/>
  <cols>
    <col min="1" max="1" width="3.421875" style="1" customWidth="1"/>
    <col min="2" max="2" width="16.421875" style="1" customWidth="1"/>
    <col min="3" max="3" width="25.57421875" style="1" customWidth="1"/>
    <col min="4" max="4" width="23.28125" style="1" customWidth="1"/>
    <col min="5" max="7" width="9.00390625" style="1" customWidth="1"/>
    <col min="8" max="8" width="9.57421875" style="44" customWidth="1"/>
    <col min="9" max="9" width="17.28125" style="1" customWidth="1"/>
    <col min="10" max="10" width="11.8515625" style="1" customWidth="1"/>
    <col min="11" max="11" width="3.8515625" style="1" customWidth="1"/>
    <col min="12" max="16384" width="9.00390625" style="1" customWidth="1"/>
  </cols>
  <sheetData>
    <row r="1" spans="1:10" ht="21">
      <c r="A1" s="4" t="s">
        <v>1088</v>
      </c>
      <c r="B1" s="4"/>
      <c r="C1" s="4"/>
      <c r="D1" s="4"/>
      <c r="E1" s="4"/>
      <c r="F1" s="4"/>
      <c r="G1" s="4"/>
      <c r="H1" s="229"/>
      <c r="I1" s="4"/>
      <c r="J1" s="4"/>
    </row>
    <row r="2" spans="1:10" s="7" customFormat="1" ht="17.25">
      <c r="A2" s="435" t="s">
        <v>2</v>
      </c>
      <c r="B2" s="435" t="s">
        <v>3</v>
      </c>
      <c r="C2" s="435" t="s">
        <v>4</v>
      </c>
      <c r="D2" s="6" t="s">
        <v>15</v>
      </c>
      <c r="E2" s="439" t="s">
        <v>630</v>
      </c>
      <c r="F2" s="440"/>
      <c r="G2" s="441"/>
      <c r="H2" s="74" t="s">
        <v>632</v>
      </c>
      <c r="I2" s="5" t="s">
        <v>5</v>
      </c>
      <c r="J2" s="6" t="s">
        <v>6</v>
      </c>
    </row>
    <row r="3" spans="1:14" s="7" customFormat="1" ht="17.25">
      <c r="A3" s="436"/>
      <c r="B3" s="436"/>
      <c r="C3" s="436"/>
      <c r="D3" s="89" t="s">
        <v>637</v>
      </c>
      <c r="E3" s="144">
        <v>2559</v>
      </c>
      <c r="F3" s="144">
        <v>2560</v>
      </c>
      <c r="G3" s="144">
        <v>2561</v>
      </c>
      <c r="H3" s="145" t="s">
        <v>633</v>
      </c>
      <c r="I3" s="9" t="s">
        <v>7</v>
      </c>
      <c r="J3" s="10" t="s">
        <v>8</v>
      </c>
      <c r="L3" s="82">
        <v>58</v>
      </c>
      <c r="M3" s="82">
        <v>59</v>
      </c>
      <c r="N3" s="82">
        <v>60</v>
      </c>
    </row>
    <row r="4" spans="1:14" s="7" customFormat="1" ht="17.25">
      <c r="A4" s="436"/>
      <c r="B4" s="436"/>
      <c r="C4" s="436"/>
      <c r="D4" s="37"/>
      <c r="E4" s="38" t="s">
        <v>9</v>
      </c>
      <c r="F4" s="38" t="s">
        <v>9</v>
      </c>
      <c r="G4" s="38" t="s">
        <v>9</v>
      </c>
      <c r="H4" s="145"/>
      <c r="I4" s="11"/>
      <c r="J4" s="10"/>
      <c r="L4" s="84">
        <f>E5+E10</f>
        <v>90000</v>
      </c>
      <c r="M4" s="84">
        <f>F5</f>
        <v>40000</v>
      </c>
      <c r="N4" s="84">
        <f>G5</f>
        <v>40000</v>
      </c>
    </row>
    <row r="5" spans="1:14" s="7" customFormat="1" ht="21" customHeight="1">
      <c r="A5" s="5">
        <v>1</v>
      </c>
      <c r="B5" s="141" t="s">
        <v>21</v>
      </c>
      <c r="C5" s="141" t="s">
        <v>25</v>
      </c>
      <c r="D5" s="141" t="s">
        <v>1047</v>
      </c>
      <c r="E5" s="31">
        <v>40000</v>
      </c>
      <c r="F5" s="31">
        <v>40000</v>
      </c>
      <c r="G5" s="31">
        <v>40000</v>
      </c>
      <c r="H5" s="207" t="s">
        <v>1006</v>
      </c>
      <c r="I5" s="206" t="s">
        <v>937</v>
      </c>
      <c r="J5" s="144" t="s">
        <v>1351</v>
      </c>
      <c r="L5" s="7">
        <v>2</v>
      </c>
      <c r="M5" s="7">
        <v>1</v>
      </c>
      <c r="N5" s="7">
        <v>1</v>
      </c>
    </row>
    <row r="6" spans="1:10" s="7" customFormat="1" ht="17.25">
      <c r="A6" s="11"/>
      <c r="B6" s="16" t="s">
        <v>20</v>
      </c>
      <c r="C6" s="16" t="s">
        <v>22</v>
      </c>
      <c r="D6" s="16"/>
      <c r="E6" s="17" t="s">
        <v>12</v>
      </c>
      <c r="F6" s="17" t="s">
        <v>12</v>
      </c>
      <c r="G6" s="17" t="s">
        <v>12</v>
      </c>
      <c r="H6" s="208" t="s">
        <v>813</v>
      </c>
      <c r="I6" s="132" t="s">
        <v>938</v>
      </c>
      <c r="J6" s="17" t="s">
        <v>1307</v>
      </c>
    </row>
    <row r="7" spans="1:10" s="7" customFormat="1" ht="17.25">
      <c r="A7" s="11"/>
      <c r="B7" s="16"/>
      <c r="C7" s="16" t="s">
        <v>23</v>
      </c>
      <c r="D7" s="16"/>
      <c r="E7" s="17"/>
      <c r="F7" s="17"/>
      <c r="G7" s="17"/>
      <c r="H7" s="17"/>
      <c r="I7" s="16"/>
      <c r="J7" s="17"/>
    </row>
    <row r="8" spans="1:10" s="7" customFormat="1" ht="17.25">
      <c r="A8" s="11"/>
      <c r="B8" s="16"/>
      <c r="C8" s="16" t="s">
        <v>24</v>
      </c>
      <c r="D8" s="16"/>
      <c r="E8" s="16"/>
      <c r="F8" s="16"/>
      <c r="G8" s="16"/>
      <c r="H8" s="17"/>
      <c r="I8" s="16"/>
      <c r="J8" s="17"/>
    </row>
    <row r="9" spans="1:10" s="7" customFormat="1" ht="17.25">
      <c r="A9" s="142"/>
      <c r="B9" s="16"/>
      <c r="C9" s="16"/>
      <c r="D9" s="16"/>
      <c r="E9" s="16"/>
      <c r="F9" s="16"/>
      <c r="G9" s="16"/>
      <c r="H9" s="17"/>
      <c r="I9" s="16"/>
      <c r="J9" s="17"/>
    </row>
    <row r="10" spans="1:10" s="7" customFormat="1" ht="17.25">
      <c r="A10" s="145">
        <v>2</v>
      </c>
      <c r="B10" s="16" t="s">
        <v>1387</v>
      </c>
      <c r="C10" s="142" t="s">
        <v>25</v>
      </c>
      <c r="D10" s="16" t="s">
        <v>1391</v>
      </c>
      <c r="E10" s="33">
        <v>50000</v>
      </c>
      <c r="F10" s="17" t="s">
        <v>14</v>
      </c>
      <c r="G10" s="17" t="s">
        <v>14</v>
      </c>
      <c r="H10" s="17" t="s">
        <v>1392</v>
      </c>
      <c r="I10" s="132" t="s">
        <v>937</v>
      </c>
      <c r="J10" s="145" t="s">
        <v>1351</v>
      </c>
    </row>
    <row r="11" spans="1:10" s="7" customFormat="1" ht="17.25">
      <c r="A11" s="142"/>
      <c r="B11" s="16" t="s">
        <v>1388</v>
      </c>
      <c r="C11" s="16" t="s">
        <v>1389</v>
      </c>
      <c r="D11" s="16"/>
      <c r="E11" s="17" t="s">
        <v>12</v>
      </c>
      <c r="F11" s="16"/>
      <c r="G11" s="16"/>
      <c r="H11" s="17" t="s">
        <v>1393</v>
      </c>
      <c r="I11" s="132" t="s">
        <v>938</v>
      </c>
      <c r="J11" s="17" t="s">
        <v>1307</v>
      </c>
    </row>
    <row r="12" spans="1:10" s="7" customFormat="1" ht="17.25">
      <c r="A12" s="142"/>
      <c r="B12" s="16"/>
      <c r="C12" s="16" t="s">
        <v>1390</v>
      </c>
      <c r="D12" s="16"/>
      <c r="E12" s="16"/>
      <c r="F12" s="16"/>
      <c r="G12" s="16"/>
      <c r="H12" s="17"/>
      <c r="I12" s="16"/>
      <c r="J12" s="17"/>
    </row>
    <row r="13" spans="1:10" s="7" customFormat="1" ht="17.25">
      <c r="A13" s="142"/>
      <c r="B13" s="16"/>
      <c r="C13" s="16"/>
      <c r="D13" s="16"/>
      <c r="E13" s="16"/>
      <c r="F13" s="16"/>
      <c r="G13" s="16"/>
      <c r="H13" s="17"/>
      <c r="I13" s="16"/>
      <c r="J13" s="17"/>
    </row>
    <row r="14" spans="1:10" s="7" customFormat="1" ht="17.25">
      <c r="A14" s="142"/>
      <c r="B14" s="16"/>
      <c r="C14" s="16"/>
      <c r="D14" s="16"/>
      <c r="E14" s="16"/>
      <c r="F14" s="16"/>
      <c r="G14" s="16"/>
      <c r="H14" s="17"/>
      <c r="I14" s="16"/>
      <c r="J14" s="17"/>
    </row>
    <row r="15" spans="1:10" s="7" customFormat="1" ht="17.25">
      <c r="A15" s="142"/>
      <c r="B15" s="16"/>
      <c r="C15" s="16"/>
      <c r="D15" s="16"/>
      <c r="E15" s="16"/>
      <c r="F15" s="16"/>
      <c r="G15" s="16"/>
      <c r="H15" s="17"/>
      <c r="I15" s="16"/>
      <c r="J15" s="17"/>
    </row>
    <row r="16" spans="1:10" s="7" customFormat="1" ht="17.25">
      <c r="A16" s="142"/>
      <c r="B16" s="16"/>
      <c r="C16" s="16"/>
      <c r="D16" s="16"/>
      <c r="E16" s="16"/>
      <c r="F16" s="16"/>
      <c r="G16" s="16"/>
      <c r="H16" s="17"/>
      <c r="I16" s="16"/>
      <c r="J16" s="17"/>
    </row>
    <row r="17" spans="1:10" s="7" customFormat="1" ht="17.25">
      <c r="A17" s="32"/>
      <c r="B17" s="32"/>
      <c r="C17" s="16"/>
      <c r="D17" s="17"/>
      <c r="E17" s="32"/>
      <c r="F17" s="32"/>
      <c r="G17" s="32"/>
      <c r="H17" s="145"/>
      <c r="I17" s="32"/>
      <c r="J17" s="32"/>
    </row>
    <row r="18" spans="1:10" s="7" customFormat="1" ht="17.25">
      <c r="A18" s="32"/>
      <c r="B18" s="32"/>
      <c r="C18" s="16"/>
      <c r="D18" s="17"/>
      <c r="E18" s="32"/>
      <c r="F18" s="32"/>
      <c r="G18" s="32"/>
      <c r="H18" s="145"/>
      <c r="I18" s="32"/>
      <c r="J18" s="32"/>
    </row>
    <row r="19" spans="1:10" s="7" customFormat="1" ht="21" customHeight="1">
      <c r="A19" s="39"/>
      <c r="B19" s="39"/>
      <c r="C19" s="39"/>
      <c r="D19" s="39"/>
      <c r="E19" s="39"/>
      <c r="F19" s="39"/>
      <c r="G19" s="39"/>
      <c r="H19" s="146"/>
      <c r="I19" s="39"/>
      <c r="J19" s="39"/>
    </row>
    <row r="20" spans="1:10" s="7" customFormat="1" ht="21" customHeight="1">
      <c r="A20" s="25"/>
      <c r="B20" s="25"/>
      <c r="C20" s="25"/>
      <c r="D20" s="25"/>
      <c r="E20" s="25"/>
      <c r="F20" s="25"/>
      <c r="G20" s="25"/>
      <c r="H20" s="35"/>
      <c r="I20" s="25"/>
      <c r="J20" s="25"/>
    </row>
    <row r="21" s="7" customFormat="1" ht="21" customHeight="1">
      <c r="H21" s="29"/>
    </row>
    <row r="22" spans="4:8" s="7" customFormat="1" ht="21" customHeight="1">
      <c r="D22" s="29" t="s">
        <v>1695</v>
      </c>
      <c r="H22" s="29"/>
    </row>
    <row r="23" s="41" customFormat="1" ht="21" customHeight="1">
      <c r="H23" s="43"/>
    </row>
    <row r="24" s="41" customFormat="1" ht="21" customHeight="1">
      <c r="H24" s="43"/>
    </row>
    <row r="25" s="41" customFormat="1" ht="21" customHeight="1">
      <c r="H25" s="43"/>
    </row>
    <row r="26" s="41" customFormat="1" ht="21" customHeight="1">
      <c r="H26" s="43"/>
    </row>
    <row r="27" s="41" customFormat="1" ht="21" customHeight="1">
      <c r="H27" s="43"/>
    </row>
    <row r="28" s="41" customFormat="1" ht="21" customHeight="1">
      <c r="H28" s="43"/>
    </row>
  </sheetData>
  <sheetProtection/>
  <mergeCells count="4">
    <mergeCell ref="A2:A4"/>
    <mergeCell ref="B2:B4"/>
    <mergeCell ref="C2:C4"/>
    <mergeCell ref="E2:G2"/>
  </mergeCells>
  <printOptions horizontalCentered="1"/>
  <pageMargins left="0.22" right="0.03937007874015748" top="0.7480314960629921" bottom="0.5905511811023623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I99"/>
  <sheetViews>
    <sheetView view="pageBreakPreview" zoomScale="110" zoomScaleSheetLayoutView="110" zoomScalePageLayoutView="0" workbookViewId="0" topLeftCell="A82">
      <selection activeCell="E10" sqref="E10"/>
    </sheetView>
  </sheetViews>
  <sheetFormatPr defaultColWidth="9.140625" defaultRowHeight="15"/>
  <cols>
    <col min="1" max="1" width="43.28125" style="295" customWidth="1"/>
    <col min="2" max="2" width="8.421875" style="296" customWidth="1"/>
    <col min="3" max="3" width="11.57421875" style="295" customWidth="1"/>
    <col min="4" max="4" width="8.57421875" style="295" customWidth="1"/>
    <col min="5" max="5" width="11.421875" style="295" customWidth="1"/>
    <col min="6" max="6" width="8.8515625" style="295" customWidth="1"/>
    <col min="7" max="7" width="11.421875" style="295" customWidth="1"/>
    <col min="8" max="8" width="8.421875" style="295" customWidth="1"/>
    <col min="9" max="9" width="13.7109375" style="295" customWidth="1"/>
    <col min="10" max="16384" width="9.00390625" style="298" customWidth="1"/>
  </cols>
  <sheetData>
    <row r="1" spans="1:9" ht="26.25">
      <c r="A1" s="469" t="s">
        <v>648</v>
      </c>
      <c r="B1" s="469"/>
      <c r="C1" s="469"/>
      <c r="D1" s="469"/>
      <c r="E1" s="469"/>
      <c r="F1" s="469"/>
      <c r="G1" s="469"/>
      <c r="H1" s="469"/>
      <c r="I1" s="469"/>
    </row>
    <row r="2" spans="1:9" ht="23.25">
      <c r="A2" s="470" t="s">
        <v>649</v>
      </c>
      <c r="B2" s="470"/>
      <c r="C2" s="470"/>
      <c r="D2" s="470"/>
      <c r="E2" s="470"/>
      <c r="F2" s="470"/>
      <c r="G2" s="470"/>
      <c r="H2" s="470"/>
      <c r="I2" s="470"/>
    </row>
    <row r="3" spans="1:9" ht="24" thickBot="1">
      <c r="A3" s="471" t="s">
        <v>1445</v>
      </c>
      <c r="B3" s="471"/>
      <c r="C3" s="471"/>
      <c r="D3" s="471"/>
      <c r="E3" s="471"/>
      <c r="F3" s="471"/>
      <c r="G3" s="471"/>
      <c r="H3" s="471"/>
      <c r="I3" s="471"/>
    </row>
    <row r="4" spans="1:9" ht="18.75">
      <c r="A4" s="460" t="s">
        <v>650</v>
      </c>
      <c r="B4" s="463" t="s">
        <v>651</v>
      </c>
      <c r="C4" s="463"/>
      <c r="D4" s="463" t="s">
        <v>652</v>
      </c>
      <c r="E4" s="463"/>
      <c r="F4" s="463" t="s">
        <v>1446</v>
      </c>
      <c r="G4" s="463"/>
      <c r="H4" s="472" t="s">
        <v>653</v>
      </c>
      <c r="I4" s="473"/>
    </row>
    <row r="5" spans="1:9" ht="18.75">
      <c r="A5" s="461"/>
      <c r="B5" s="467" t="s">
        <v>654</v>
      </c>
      <c r="C5" s="242" t="s">
        <v>655</v>
      </c>
      <c r="D5" s="467" t="s">
        <v>654</v>
      </c>
      <c r="E5" s="243" t="s">
        <v>655</v>
      </c>
      <c r="F5" s="467" t="s">
        <v>654</v>
      </c>
      <c r="G5" s="243" t="s">
        <v>655</v>
      </c>
      <c r="H5" s="467" t="s">
        <v>654</v>
      </c>
      <c r="I5" s="244" t="s">
        <v>655</v>
      </c>
    </row>
    <row r="6" spans="1:9" ht="19.5" thickBot="1">
      <c r="A6" s="462"/>
      <c r="B6" s="468"/>
      <c r="C6" s="245" t="s">
        <v>9</v>
      </c>
      <c r="D6" s="468"/>
      <c r="E6" s="246" t="s">
        <v>9</v>
      </c>
      <c r="F6" s="468"/>
      <c r="G6" s="246" t="s">
        <v>9</v>
      </c>
      <c r="H6" s="468"/>
      <c r="I6" s="247" t="s">
        <v>9</v>
      </c>
    </row>
    <row r="7" spans="1:9" ht="18.75">
      <c r="A7" s="248" t="s">
        <v>656</v>
      </c>
      <c r="B7" s="249"/>
      <c r="C7" s="249"/>
      <c r="D7" s="249"/>
      <c r="E7" s="249"/>
      <c r="F7" s="249"/>
      <c r="G7" s="249"/>
      <c r="H7" s="249"/>
      <c r="I7" s="250"/>
    </row>
    <row r="8" spans="1:9" ht="18.75">
      <c r="A8" s="251" t="s">
        <v>657</v>
      </c>
      <c r="B8" s="249"/>
      <c r="C8" s="240"/>
      <c r="D8" s="241"/>
      <c r="E8" s="240"/>
      <c r="F8" s="241"/>
      <c r="G8" s="240"/>
      <c r="H8" s="241"/>
      <c r="I8" s="252"/>
    </row>
    <row r="9" spans="1:9" ht="18.75">
      <c r="A9" s="251" t="s">
        <v>658</v>
      </c>
      <c r="B9" s="249"/>
      <c r="C9" s="241"/>
      <c r="D9" s="241"/>
      <c r="E9" s="241"/>
      <c r="F9" s="241"/>
      <c r="G9" s="241"/>
      <c r="H9" s="241"/>
      <c r="I9" s="252"/>
    </row>
    <row r="10" spans="1:9" ht="18.75">
      <c r="A10" s="251" t="s">
        <v>659</v>
      </c>
      <c r="B10" s="341">
        <f>'1.1'!L4</f>
        <v>27</v>
      </c>
      <c r="C10" s="311">
        <f>'1.1'!$L$3</f>
        <v>122041000</v>
      </c>
      <c r="D10" s="323">
        <f>'1.1'!M4</f>
        <v>18</v>
      </c>
      <c r="E10" s="311">
        <f>'1.1'!$M$3</f>
        <v>98856500</v>
      </c>
      <c r="F10" s="323">
        <f>'1.1'!N4</f>
        <v>11</v>
      </c>
      <c r="G10" s="311">
        <f>'1.1'!$N$3</f>
        <v>91880000</v>
      </c>
      <c r="H10" s="241">
        <f>B10+D10+F10</f>
        <v>56</v>
      </c>
      <c r="I10" s="312">
        <f>C10+E10+G10</f>
        <v>312777500</v>
      </c>
    </row>
    <row r="11" spans="1:9" ht="18.75">
      <c r="A11" s="251" t="s">
        <v>660</v>
      </c>
      <c r="B11" s="249"/>
      <c r="C11" s="241"/>
      <c r="D11" s="241"/>
      <c r="E11" s="241"/>
      <c r="F11" s="241"/>
      <c r="G11" s="241"/>
      <c r="H11" s="241"/>
      <c r="I11" s="252"/>
    </row>
    <row r="12" spans="1:9" ht="18.75">
      <c r="A12" s="251" t="s">
        <v>661</v>
      </c>
      <c r="B12" s="253">
        <f>'1.2'!L5</f>
        <v>2</v>
      </c>
      <c r="C12" s="311">
        <f>'1.2'!$L$4</f>
        <v>750000</v>
      </c>
      <c r="D12" s="240">
        <f>'1.2'!M5</f>
        <v>10</v>
      </c>
      <c r="E12" s="311">
        <f>'1.2'!$M$4</f>
        <v>3590000</v>
      </c>
      <c r="F12" s="241">
        <f>'1.2'!N5</f>
        <v>6</v>
      </c>
      <c r="G12" s="311">
        <f>'1.2'!$N$4</f>
        <v>2650000</v>
      </c>
      <c r="H12" s="241">
        <f>B12+D12+F12</f>
        <v>18</v>
      </c>
      <c r="I12" s="312">
        <f>C12+E12+G12</f>
        <v>6990000</v>
      </c>
    </row>
    <row r="13" spans="1:9" ht="19.5" thickBot="1">
      <c r="A13" s="254" t="s">
        <v>662</v>
      </c>
      <c r="B13" s="255">
        <f>'1.3'!L5</f>
        <v>1</v>
      </c>
      <c r="C13" s="313">
        <f>'1.3'!$L$4</f>
        <v>200000</v>
      </c>
      <c r="D13" s="256">
        <f>'1.3'!M5</f>
        <v>1</v>
      </c>
      <c r="E13" s="313">
        <f>'1.3'!$M$4</f>
        <v>200000</v>
      </c>
      <c r="F13" s="257">
        <f>'1.3'!N5</f>
        <v>1</v>
      </c>
      <c r="G13" s="313">
        <f>'1.3'!$N$4</f>
        <v>200000</v>
      </c>
      <c r="H13" s="241">
        <f>B13+D13+F13</f>
        <v>3</v>
      </c>
      <c r="I13" s="312">
        <f>C13+E13+G13</f>
        <v>600000</v>
      </c>
    </row>
    <row r="14" spans="1:9" ht="19.5" thickBot="1">
      <c r="A14" s="258" t="s">
        <v>663</v>
      </c>
      <c r="B14" s="259">
        <f aca="true" t="shared" si="0" ref="B14:G14">B10+B12+B13</f>
        <v>30</v>
      </c>
      <c r="C14" s="314">
        <f t="shared" si="0"/>
        <v>122991000</v>
      </c>
      <c r="D14" s="260">
        <f t="shared" si="0"/>
        <v>29</v>
      </c>
      <c r="E14" s="314">
        <f t="shared" si="0"/>
        <v>102646500</v>
      </c>
      <c r="F14" s="260">
        <f t="shared" si="0"/>
        <v>18</v>
      </c>
      <c r="G14" s="314">
        <f t="shared" si="0"/>
        <v>94730000</v>
      </c>
      <c r="H14" s="260">
        <f>SUM(H10+H12+H13)</f>
        <v>77</v>
      </c>
      <c r="I14" s="315">
        <f>SUM(I10+I12+I13)</f>
        <v>320367500</v>
      </c>
    </row>
    <row r="15" spans="1:9" ht="18.75">
      <c r="A15" s="248" t="s">
        <v>664</v>
      </c>
      <c r="B15" s="261"/>
      <c r="C15" s="262"/>
      <c r="D15" s="262"/>
      <c r="E15" s="262"/>
      <c r="F15" s="262"/>
      <c r="G15" s="262"/>
      <c r="H15" s="262"/>
      <c r="I15" s="263"/>
    </row>
    <row r="16" spans="1:9" ht="18.75">
      <c r="A16" s="251" t="s">
        <v>665</v>
      </c>
      <c r="B16" s="249"/>
      <c r="C16" s="241"/>
      <c r="D16" s="241"/>
      <c r="E16" s="241"/>
      <c r="F16" s="241"/>
      <c r="G16" s="241"/>
      <c r="H16" s="241"/>
      <c r="I16" s="252"/>
    </row>
    <row r="17" spans="1:9" ht="19.5" thickBot="1">
      <c r="A17" s="254" t="s">
        <v>666</v>
      </c>
      <c r="B17" s="264">
        <f>'2.1'!L5</f>
        <v>17</v>
      </c>
      <c r="C17" s="313">
        <f>'2.1'!$L$4</f>
        <v>248875000</v>
      </c>
      <c r="D17" s="257">
        <f>'2.1'!M5</f>
        <v>23</v>
      </c>
      <c r="E17" s="313">
        <f>'2.1'!$M$4</f>
        <v>266350000</v>
      </c>
      <c r="F17" s="257">
        <f>'2.1'!N5</f>
        <v>10</v>
      </c>
      <c r="G17" s="313">
        <f>'2.1'!$N$4</f>
        <v>240000000</v>
      </c>
      <c r="H17" s="241">
        <f>B17+D17+F17</f>
        <v>50</v>
      </c>
      <c r="I17" s="312">
        <f>C17+E17+G17</f>
        <v>755225000</v>
      </c>
    </row>
    <row r="18" spans="1:9" ht="19.5" thickBot="1">
      <c r="A18" s="265" t="s">
        <v>663</v>
      </c>
      <c r="B18" s="266">
        <f aca="true" t="shared" si="1" ref="B18:G18">B16+B17</f>
        <v>17</v>
      </c>
      <c r="C18" s="314">
        <f t="shared" si="1"/>
        <v>248875000</v>
      </c>
      <c r="D18" s="260">
        <f t="shared" si="1"/>
        <v>23</v>
      </c>
      <c r="E18" s="314">
        <f t="shared" si="1"/>
        <v>266350000</v>
      </c>
      <c r="F18" s="260">
        <f t="shared" si="1"/>
        <v>10</v>
      </c>
      <c r="G18" s="314">
        <f t="shared" si="1"/>
        <v>240000000</v>
      </c>
      <c r="H18" s="260">
        <f>SUM(H17)</f>
        <v>50</v>
      </c>
      <c r="I18" s="315">
        <f>SUM(I17)</f>
        <v>755225000</v>
      </c>
    </row>
    <row r="19" spans="1:9" ht="18.75">
      <c r="A19" s="248" t="s">
        <v>667</v>
      </c>
      <c r="B19" s="261"/>
      <c r="C19" s="262"/>
      <c r="D19" s="262"/>
      <c r="E19" s="262"/>
      <c r="F19" s="262"/>
      <c r="G19" s="262"/>
      <c r="H19" s="262"/>
      <c r="I19" s="263"/>
    </row>
    <row r="20" spans="1:9" ht="18.75">
      <c r="A20" s="251" t="s">
        <v>668</v>
      </c>
      <c r="B20" s="249"/>
      <c r="C20" s="241"/>
      <c r="D20" s="241"/>
      <c r="E20" s="241"/>
      <c r="F20" s="241"/>
      <c r="G20" s="241"/>
      <c r="H20" s="241"/>
      <c r="I20" s="252"/>
    </row>
    <row r="21" spans="1:9" ht="18.75">
      <c r="A21" s="251" t="s">
        <v>669</v>
      </c>
      <c r="B21" s="249">
        <f>'3.1'!L8</f>
        <v>3</v>
      </c>
      <c r="C21" s="311">
        <f>'3.1'!$L$7</f>
        <v>770000</v>
      </c>
      <c r="D21" s="267">
        <f>'3.1'!M8</f>
        <v>4</v>
      </c>
      <c r="E21" s="317">
        <f>'3.1'!$M$7</f>
        <v>820000</v>
      </c>
      <c r="F21" s="267">
        <f>'3.1'!N8</f>
        <v>4</v>
      </c>
      <c r="G21" s="317">
        <f>'3.1'!$N$7</f>
        <v>820000</v>
      </c>
      <c r="H21" s="241">
        <f>B21+D21+F21</f>
        <v>11</v>
      </c>
      <c r="I21" s="312">
        <f>C21+E21+G21</f>
        <v>2410000</v>
      </c>
    </row>
    <row r="22" spans="1:9" ht="18.75">
      <c r="A22" s="251" t="s">
        <v>670</v>
      </c>
      <c r="B22" s="249"/>
      <c r="C22" s="241"/>
      <c r="D22" s="241"/>
      <c r="E22" s="241"/>
      <c r="F22" s="241"/>
      <c r="G22" s="241"/>
      <c r="H22" s="241"/>
      <c r="I22" s="252"/>
    </row>
    <row r="23" spans="1:9" ht="19.5" thickBot="1">
      <c r="A23" s="268" t="s">
        <v>671</v>
      </c>
      <c r="B23" s="269">
        <f>'3.2'!L6</f>
        <v>1</v>
      </c>
      <c r="C23" s="316">
        <f>'3.2'!$L$5</f>
        <v>20000</v>
      </c>
      <c r="D23" s="270">
        <f>'3.2'!M6</f>
        <v>7</v>
      </c>
      <c r="E23" s="316">
        <f>'3.2'!$M$5</f>
        <v>340000</v>
      </c>
      <c r="F23" s="270">
        <f>'3.2'!N6</f>
        <v>6</v>
      </c>
      <c r="G23" s="316">
        <f>'3.2'!$N$5</f>
        <v>300000</v>
      </c>
      <c r="H23" s="270">
        <f>B23+D23+F23</f>
        <v>14</v>
      </c>
      <c r="I23" s="318">
        <f>C23+E23+G23</f>
        <v>660000</v>
      </c>
    </row>
    <row r="24" spans="1:9" ht="18.75">
      <c r="A24" s="466" t="s">
        <v>1382</v>
      </c>
      <c r="B24" s="466"/>
      <c r="C24" s="466"/>
      <c r="D24" s="466"/>
      <c r="E24" s="466"/>
      <c r="F24" s="466"/>
      <c r="G24" s="466"/>
      <c r="H24" s="466"/>
      <c r="I24" s="466"/>
    </row>
    <row r="25" spans="1:9" ht="18.75">
      <c r="A25" s="271"/>
      <c r="B25" s="271"/>
      <c r="C25" s="271"/>
      <c r="D25" s="271"/>
      <c r="E25" s="271"/>
      <c r="F25" s="271"/>
      <c r="G25" s="271"/>
      <c r="H25" s="271"/>
      <c r="I25" s="271"/>
    </row>
    <row r="26" spans="1:9" ht="18.75">
      <c r="A26" s="271"/>
      <c r="B26" s="271"/>
      <c r="C26" s="271"/>
      <c r="D26" s="271"/>
      <c r="E26" s="271"/>
      <c r="F26" s="271"/>
      <c r="G26" s="271"/>
      <c r="H26" s="271"/>
      <c r="I26" s="271"/>
    </row>
    <row r="27" spans="1:9" ht="19.5" thickBot="1">
      <c r="A27" s="272"/>
      <c r="B27" s="272"/>
      <c r="C27" s="272"/>
      <c r="D27" s="272"/>
      <c r="E27" s="272"/>
      <c r="F27" s="272"/>
      <c r="G27" s="272"/>
      <c r="H27" s="272"/>
      <c r="I27" s="272"/>
    </row>
    <row r="28" spans="1:9" ht="18.75">
      <c r="A28" s="460" t="s">
        <v>650</v>
      </c>
      <c r="B28" s="463" t="s">
        <v>651</v>
      </c>
      <c r="C28" s="463"/>
      <c r="D28" s="463" t="s">
        <v>652</v>
      </c>
      <c r="E28" s="463"/>
      <c r="F28" s="463" t="s">
        <v>1446</v>
      </c>
      <c r="G28" s="463"/>
      <c r="H28" s="464" t="s">
        <v>653</v>
      </c>
      <c r="I28" s="465"/>
    </row>
    <row r="29" spans="1:9" ht="18.75">
      <c r="A29" s="461"/>
      <c r="B29" s="273" t="s">
        <v>672</v>
      </c>
      <c r="C29" s="273" t="s">
        <v>655</v>
      </c>
      <c r="D29" s="273" t="s">
        <v>672</v>
      </c>
      <c r="E29" s="273" t="s">
        <v>655</v>
      </c>
      <c r="F29" s="273" t="s">
        <v>672</v>
      </c>
      <c r="G29" s="273" t="s">
        <v>655</v>
      </c>
      <c r="H29" s="273" t="s">
        <v>672</v>
      </c>
      <c r="I29" s="274" t="s">
        <v>655</v>
      </c>
    </row>
    <row r="30" spans="1:9" ht="19.5" thickBot="1">
      <c r="A30" s="462"/>
      <c r="B30" s="245" t="s">
        <v>564</v>
      </c>
      <c r="C30" s="245" t="s">
        <v>9</v>
      </c>
      <c r="D30" s="245" t="s">
        <v>564</v>
      </c>
      <c r="E30" s="245" t="s">
        <v>9</v>
      </c>
      <c r="F30" s="245" t="s">
        <v>564</v>
      </c>
      <c r="G30" s="245" t="s">
        <v>9</v>
      </c>
      <c r="H30" s="245" t="s">
        <v>564</v>
      </c>
      <c r="I30" s="247" t="s">
        <v>9</v>
      </c>
    </row>
    <row r="31" spans="1:9" ht="19.5" thickBot="1">
      <c r="A31" s="275" t="s">
        <v>673</v>
      </c>
      <c r="B31" s="255">
        <f>'3.3'!L6</f>
        <v>0</v>
      </c>
      <c r="C31" s="256">
        <f>'[1]ยอดรวม53-55'!H12</f>
        <v>0</v>
      </c>
      <c r="D31" s="256">
        <f>'3.3'!M6</f>
        <v>1</v>
      </c>
      <c r="E31" s="313">
        <f>'3.3'!$M$5</f>
        <v>30000</v>
      </c>
      <c r="F31" s="256">
        <f>'3.3'!N6</f>
        <v>1</v>
      </c>
      <c r="G31" s="313">
        <f>'3.3'!$N$5</f>
        <v>30000</v>
      </c>
      <c r="H31" s="257">
        <v>2</v>
      </c>
      <c r="I31" s="319">
        <v>60000</v>
      </c>
    </row>
    <row r="32" spans="1:9" ht="19.5" thickBot="1">
      <c r="A32" s="258" t="s">
        <v>663</v>
      </c>
      <c r="B32" s="259">
        <f aca="true" t="shared" si="2" ref="B32:I32">B21+B23+B31</f>
        <v>4</v>
      </c>
      <c r="C32" s="314">
        <f t="shared" si="2"/>
        <v>790000</v>
      </c>
      <c r="D32" s="260">
        <f t="shared" si="2"/>
        <v>12</v>
      </c>
      <c r="E32" s="314">
        <f t="shared" si="2"/>
        <v>1190000</v>
      </c>
      <c r="F32" s="260">
        <f t="shared" si="2"/>
        <v>11</v>
      </c>
      <c r="G32" s="314">
        <f t="shared" si="2"/>
        <v>1150000</v>
      </c>
      <c r="H32" s="260">
        <f t="shared" si="2"/>
        <v>27</v>
      </c>
      <c r="I32" s="315">
        <f t="shared" si="2"/>
        <v>3130000</v>
      </c>
    </row>
    <row r="33" spans="1:9" ht="18.75">
      <c r="A33" s="276" t="s">
        <v>674</v>
      </c>
      <c r="B33" s="249"/>
      <c r="C33" s="249"/>
      <c r="D33" s="249"/>
      <c r="E33" s="249"/>
      <c r="F33" s="249"/>
      <c r="G33" s="249"/>
      <c r="H33" s="249"/>
      <c r="I33" s="250"/>
    </row>
    <row r="34" spans="1:9" ht="18.75">
      <c r="A34" s="251" t="s">
        <v>675</v>
      </c>
      <c r="B34" s="249"/>
      <c r="C34" s="249"/>
      <c r="D34" s="249"/>
      <c r="E34" s="249"/>
      <c r="F34" s="249"/>
      <c r="G34" s="249"/>
      <c r="H34" s="249"/>
      <c r="I34" s="250"/>
    </row>
    <row r="35" spans="1:9" ht="18.75">
      <c r="A35" s="251" t="s">
        <v>676</v>
      </c>
      <c r="B35" s="249">
        <f>'4.1'!L6</f>
        <v>9</v>
      </c>
      <c r="C35" s="311">
        <f>'4.1'!$L$5</f>
        <v>1597500</v>
      </c>
      <c r="D35" s="241">
        <f>'4.1'!M6</f>
        <v>9</v>
      </c>
      <c r="E35" s="311">
        <f>'4.1'!$M$5</f>
        <v>1561500</v>
      </c>
      <c r="F35" s="241">
        <f>'4.1'!N6</f>
        <v>9</v>
      </c>
      <c r="G35" s="311">
        <f>'4.1'!$N$5</f>
        <v>1591500</v>
      </c>
      <c r="H35" s="241">
        <f>B35+D35+F35</f>
        <v>27</v>
      </c>
      <c r="I35" s="312">
        <f>C35+E35+G35</f>
        <v>4750500</v>
      </c>
    </row>
    <row r="36" spans="1:9" ht="18.75">
      <c r="A36" s="251" t="s">
        <v>677</v>
      </c>
      <c r="B36" s="249"/>
      <c r="C36" s="241"/>
      <c r="D36" s="241"/>
      <c r="E36" s="241"/>
      <c r="F36" s="241"/>
      <c r="G36" s="241"/>
      <c r="H36" s="241"/>
      <c r="I36" s="252"/>
    </row>
    <row r="37" spans="1:9" ht="18.75">
      <c r="A37" s="251" t="s">
        <v>678</v>
      </c>
      <c r="B37" s="249">
        <f>'4.2'!L4</f>
        <v>11</v>
      </c>
      <c r="C37" s="311">
        <f>'4.2'!$L$3</f>
        <v>9500000</v>
      </c>
      <c r="D37" s="241">
        <f>'4.2'!M4</f>
        <v>13</v>
      </c>
      <c r="E37" s="311">
        <f>'4.2'!$M$3</f>
        <v>9355000</v>
      </c>
      <c r="F37" s="241">
        <f>'4.2'!N4</f>
        <v>11</v>
      </c>
      <c r="G37" s="311">
        <f>'4.2'!$N$3</f>
        <v>9445000</v>
      </c>
      <c r="H37" s="241">
        <f>B37+D37+F37</f>
        <v>35</v>
      </c>
      <c r="I37" s="312">
        <f>C37+E37+G37</f>
        <v>28300000</v>
      </c>
    </row>
    <row r="38" spans="1:9" ht="18.75">
      <c r="A38" s="251" t="s">
        <v>679</v>
      </c>
      <c r="B38" s="249"/>
      <c r="C38" s="241"/>
      <c r="D38" s="241"/>
      <c r="E38" s="241"/>
      <c r="F38" s="241"/>
      <c r="G38" s="241"/>
      <c r="H38" s="241"/>
      <c r="I38" s="252"/>
    </row>
    <row r="39" spans="1:9" ht="19.5" thickBot="1">
      <c r="A39" s="251" t="s">
        <v>680</v>
      </c>
      <c r="B39" s="249">
        <f>'4.3'!L5</f>
        <v>9</v>
      </c>
      <c r="C39" s="311">
        <f>'4.3'!$L$4</f>
        <v>909600</v>
      </c>
      <c r="D39" s="241">
        <f>'4.3'!M5</f>
        <v>7</v>
      </c>
      <c r="E39" s="311">
        <f>'4.3'!$M$4</f>
        <v>784000</v>
      </c>
      <c r="F39" s="241">
        <f>'4.3'!N5</f>
        <v>8</v>
      </c>
      <c r="G39" s="311">
        <f>'4.3'!$N$4</f>
        <v>784000</v>
      </c>
      <c r="H39" s="241">
        <f>B39+D39+F39</f>
        <v>24</v>
      </c>
      <c r="I39" s="312">
        <f>C39+E39+G39</f>
        <v>2477600</v>
      </c>
    </row>
    <row r="40" spans="1:9" ht="19.5" thickBot="1">
      <c r="A40" s="258" t="s">
        <v>663</v>
      </c>
      <c r="B40" s="259">
        <f aca="true" t="shared" si="3" ref="B40:G40">B35+B37+B39</f>
        <v>29</v>
      </c>
      <c r="C40" s="314">
        <f t="shared" si="3"/>
        <v>12007100</v>
      </c>
      <c r="D40" s="260">
        <f t="shared" si="3"/>
        <v>29</v>
      </c>
      <c r="E40" s="314">
        <f t="shared" si="3"/>
        <v>11700500</v>
      </c>
      <c r="F40" s="260">
        <f t="shared" si="3"/>
        <v>28</v>
      </c>
      <c r="G40" s="314">
        <f t="shared" si="3"/>
        <v>11820500</v>
      </c>
      <c r="H40" s="260">
        <f>SUM(H35:H39)</f>
        <v>86</v>
      </c>
      <c r="I40" s="315">
        <f>SUM(I35:I39)</f>
        <v>35528100</v>
      </c>
    </row>
    <row r="41" spans="1:9" ht="18.75">
      <c r="A41" s="276" t="s">
        <v>681</v>
      </c>
      <c r="B41" s="249"/>
      <c r="C41" s="241"/>
      <c r="D41" s="241"/>
      <c r="E41" s="241"/>
      <c r="F41" s="241"/>
      <c r="G41" s="241"/>
      <c r="H41" s="241"/>
      <c r="I41" s="252"/>
    </row>
    <row r="42" spans="1:9" ht="18.75">
      <c r="A42" s="276" t="s">
        <v>682</v>
      </c>
      <c r="B42" s="249"/>
      <c r="C42" s="241"/>
      <c r="D42" s="241"/>
      <c r="E42" s="241"/>
      <c r="F42" s="241"/>
      <c r="G42" s="241"/>
      <c r="H42" s="241"/>
      <c r="I42" s="252"/>
    </row>
    <row r="43" spans="1:9" ht="18.75">
      <c r="A43" s="251" t="s">
        <v>683</v>
      </c>
      <c r="B43" s="249"/>
      <c r="C43" s="241"/>
      <c r="D43" s="241"/>
      <c r="E43" s="241"/>
      <c r="F43" s="241"/>
      <c r="G43" s="241"/>
      <c r="H43" s="241"/>
      <c r="I43" s="252"/>
    </row>
    <row r="44" spans="1:9" ht="18.75">
      <c r="A44" s="251" t="s">
        <v>684</v>
      </c>
      <c r="B44" s="249">
        <f>'5.1'!L4</f>
        <v>2</v>
      </c>
      <c r="C44" s="311">
        <f>'5.1'!$L$3</f>
        <v>250000</v>
      </c>
      <c r="D44" s="241">
        <f>'5.1'!M4</f>
        <v>4</v>
      </c>
      <c r="E44" s="311">
        <f>'5.1'!$M$3</f>
        <v>335000</v>
      </c>
      <c r="F44" s="241">
        <f>'5.1'!N4</f>
        <v>3</v>
      </c>
      <c r="G44" s="311">
        <f>'5.1'!$N$3</f>
        <v>285000</v>
      </c>
      <c r="H44" s="241">
        <f>B44+D44+F44</f>
        <v>9</v>
      </c>
      <c r="I44" s="312">
        <f>C44+E44+G44</f>
        <v>870000</v>
      </c>
    </row>
    <row r="45" spans="1:9" ht="18.75">
      <c r="A45" s="251" t="s">
        <v>685</v>
      </c>
      <c r="B45" s="249"/>
      <c r="C45" s="241"/>
      <c r="D45" s="241"/>
      <c r="E45" s="241"/>
      <c r="F45" s="241"/>
      <c r="G45" s="241"/>
      <c r="H45" s="241"/>
      <c r="I45" s="252"/>
    </row>
    <row r="46" spans="1:9" ht="18.75">
      <c r="A46" s="251" t="s">
        <v>686</v>
      </c>
      <c r="B46" s="249">
        <f>'5.2'!L6</f>
        <v>23</v>
      </c>
      <c r="C46" s="311">
        <f>'5.2'!$L$5</f>
        <v>4265000</v>
      </c>
      <c r="D46" s="241">
        <f>'5.2'!M6</f>
        <v>19</v>
      </c>
      <c r="E46" s="311">
        <f>'5.2'!$M$5</f>
        <v>4395000</v>
      </c>
      <c r="F46" s="241">
        <f>'5.2'!N6</f>
        <v>16</v>
      </c>
      <c r="G46" s="311">
        <f>'5.2'!$N$5</f>
        <v>3950000</v>
      </c>
      <c r="H46" s="241">
        <f>B46+D46+F46</f>
        <v>58</v>
      </c>
      <c r="I46" s="312">
        <f>C46+E46+G46</f>
        <v>12610000</v>
      </c>
    </row>
    <row r="47" spans="1:9" ht="18.75">
      <c r="A47" s="251" t="s">
        <v>687</v>
      </c>
      <c r="B47" s="249"/>
      <c r="C47" s="241"/>
      <c r="D47" s="241"/>
      <c r="E47" s="241"/>
      <c r="F47" s="241"/>
      <c r="G47" s="241"/>
      <c r="H47" s="241"/>
      <c r="I47" s="252"/>
    </row>
    <row r="48" spans="1:9" ht="19.5" thickBot="1">
      <c r="A48" s="251" t="s">
        <v>688</v>
      </c>
      <c r="B48" s="249">
        <f>'5.3'!L5</f>
        <v>17</v>
      </c>
      <c r="C48" s="311">
        <f>'5.3'!$L$4</f>
        <v>991000</v>
      </c>
      <c r="D48" s="241">
        <f>'5.3'!M5</f>
        <v>19</v>
      </c>
      <c r="E48" s="311">
        <f>'5.3'!$M$4</f>
        <v>1056000</v>
      </c>
      <c r="F48" s="241">
        <f>'5.3'!N5</f>
        <v>19</v>
      </c>
      <c r="G48" s="311">
        <f>'5.3'!$N$4</f>
        <v>1056000</v>
      </c>
      <c r="H48" s="241">
        <f>B48+D48+F48</f>
        <v>55</v>
      </c>
      <c r="I48" s="312">
        <f>C48+E48+G48</f>
        <v>3103000</v>
      </c>
    </row>
    <row r="49" spans="1:9" ht="19.5" thickBot="1">
      <c r="A49" s="277" t="s">
        <v>663</v>
      </c>
      <c r="B49" s="266">
        <f aca="true" t="shared" si="4" ref="B49:G49">B44+B46+B48</f>
        <v>42</v>
      </c>
      <c r="C49" s="314">
        <f t="shared" si="4"/>
        <v>5506000</v>
      </c>
      <c r="D49" s="260">
        <f t="shared" si="4"/>
        <v>42</v>
      </c>
      <c r="E49" s="314">
        <f t="shared" si="4"/>
        <v>5786000</v>
      </c>
      <c r="F49" s="260">
        <f t="shared" si="4"/>
        <v>38</v>
      </c>
      <c r="G49" s="314">
        <f t="shared" si="4"/>
        <v>5291000</v>
      </c>
      <c r="H49" s="260">
        <f>SUM(H44:H48)</f>
        <v>122</v>
      </c>
      <c r="I49" s="315">
        <f>SUM(I44:I48)</f>
        <v>16583000</v>
      </c>
    </row>
    <row r="50" spans="1:9" ht="18.75">
      <c r="A50" s="466" t="s">
        <v>1410</v>
      </c>
      <c r="B50" s="466"/>
      <c r="C50" s="466"/>
      <c r="D50" s="466"/>
      <c r="E50" s="466"/>
      <c r="F50" s="466"/>
      <c r="G50" s="466"/>
      <c r="H50" s="466"/>
      <c r="I50" s="466"/>
    </row>
    <row r="51" spans="1:9" ht="18.75">
      <c r="A51" s="271"/>
      <c r="B51" s="271"/>
      <c r="C51" s="271"/>
      <c r="D51" s="271"/>
      <c r="E51" s="271"/>
      <c r="F51" s="271"/>
      <c r="G51" s="271"/>
      <c r="H51" s="271"/>
      <c r="I51" s="271"/>
    </row>
    <row r="52" spans="1:9" ht="18.75">
      <c r="A52" s="271"/>
      <c r="B52" s="271"/>
      <c r="C52" s="271"/>
      <c r="D52" s="271"/>
      <c r="E52" s="271"/>
      <c r="F52" s="271"/>
      <c r="G52" s="271"/>
      <c r="H52" s="271"/>
      <c r="I52" s="271"/>
    </row>
    <row r="53" spans="1:9" ht="18.75">
      <c r="A53" s="271"/>
      <c r="B53" s="271"/>
      <c r="C53" s="271"/>
      <c r="D53" s="271"/>
      <c r="E53" s="271"/>
      <c r="F53" s="271"/>
      <c r="G53" s="271"/>
      <c r="H53" s="271"/>
      <c r="I53" s="271"/>
    </row>
    <row r="54" spans="1:9" ht="19.5" thickBot="1">
      <c r="A54" s="278"/>
      <c r="B54" s="279"/>
      <c r="C54" s="280"/>
      <c r="D54" s="280"/>
      <c r="E54" s="280"/>
      <c r="F54" s="280"/>
      <c r="G54" s="280"/>
      <c r="H54" s="280"/>
      <c r="I54" s="280"/>
    </row>
    <row r="55" spans="1:9" ht="18.75">
      <c r="A55" s="460" t="s">
        <v>650</v>
      </c>
      <c r="B55" s="463" t="s">
        <v>651</v>
      </c>
      <c r="C55" s="463"/>
      <c r="D55" s="463" t="s">
        <v>652</v>
      </c>
      <c r="E55" s="463"/>
      <c r="F55" s="463" t="s">
        <v>1446</v>
      </c>
      <c r="G55" s="463"/>
      <c r="H55" s="464" t="s">
        <v>653</v>
      </c>
      <c r="I55" s="465"/>
    </row>
    <row r="56" spans="1:9" ht="18.75">
      <c r="A56" s="461"/>
      <c r="B56" s="273" t="s">
        <v>672</v>
      </c>
      <c r="C56" s="273" t="s">
        <v>655</v>
      </c>
      <c r="D56" s="273" t="s">
        <v>672</v>
      </c>
      <c r="E56" s="273" t="s">
        <v>655</v>
      </c>
      <c r="F56" s="273" t="s">
        <v>672</v>
      </c>
      <c r="G56" s="273" t="s">
        <v>655</v>
      </c>
      <c r="H56" s="273" t="s">
        <v>672</v>
      </c>
      <c r="I56" s="274" t="s">
        <v>655</v>
      </c>
    </row>
    <row r="57" spans="1:9" ht="19.5" thickBot="1">
      <c r="A57" s="462"/>
      <c r="B57" s="245" t="s">
        <v>564</v>
      </c>
      <c r="C57" s="245" t="s">
        <v>9</v>
      </c>
      <c r="D57" s="245" t="s">
        <v>564</v>
      </c>
      <c r="E57" s="245" t="s">
        <v>9</v>
      </c>
      <c r="F57" s="245" t="s">
        <v>564</v>
      </c>
      <c r="G57" s="245" t="s">
        <v>9</v>
      </c>
      <c r="H57" s="245" t="s">
        <v>564</v>
      </c>
      <c r="I57" s="247" t="s">
        <v>9</v>
      </c>
    </row>
    <row r="58" spans="1:9" ht="18.75">
      <c r="A58" s="276" t="s">
        <v>689</v>
      </c>
      <c r="B58" s="249"/>
      <c r="C58" s="241"/>
      <c r="D58" s="241"/>
      <c r="E58" s="241"/>
      <c r="F58" s="241"/>
      <c r="G58" s="241"/>
      <c r="H58" s="241"/>
      <c r="I58" s="252"/>
    </row>
    <row r="59" spans="1:9" ht="18.75">
      <c r="A59" s="276" t="s">
        <v>690</v>
      </c>
      <c r="B59" s="249"/>
      <c r="C59" s="241"/>
      <c r="D59" s="241"/>
      <c r="E59" s="241"/>
      <c r="F59" s="241"/>
      <c r="G59" s="241"/>
      <c r="H59" s="241"/>
      <c r="I59" s="252"/>
    </row>
    <row r="60" spans="1:9" ht="18.75">
      <c r="A60" s="251" t="s">
        <v>691</v>
      </c>
      <c r="B60" s="249">
        <f>'6.1'!L6</f>
        <v>2</v>
      </c>
      <c r="C60" s="311">
        <f>'6.1'!$L$5</f>
        <v>11530000</v>
      </c>
      <c r="D60" s="241">
        <f>'6.1'!M6</f>
        <v>4</v>
      </c>
      <c r="E60" s="311">
        <f>'6.1'!$M$5</f>
        <v>12550000</v>
      </c>
      <c r="F60" s="241">
        <f>'6.1'!N6</f>
        <v>4</v>
      </c>
      <c r="G60" s="311">
        <f>'6.1'!$N$5</f>
        <v>12550000</v>
      </c>
      <c r="H60" s="241">
        <f>B60+D60+F60</f>
        <v>10</v>
      </c>
      <c r="I60" s="312">
        <f>C60+E60+G60</f>
        <v>36630000</v>
      </c>
    </row>
    <row r="61" spans="1:9" ht="18.75">
      <c r="A61" s="251" t="s">
        <v>692</v>
      </c>
      <c r="B61" s="249"/>
      <c r="C61" s="241"/>
      <c r="D61" s="241"/>
      <c r="E61" s="241"/>
      <c r="F61" s="241"/>
      <c r="G61" s="241"/>
      <c r="H61" s="241"/>
      <c r="I61" s="252"/>
    </row>
    <row r="62" spans="1:9" ht="18.75">
      <c r="A62" s="251" t="s">
        <v>693</v>
      </c>
      <c r="B62" s="249"/>
      <c r="C62" s="241"/>
      <c r="D62" s="241"/>
      <c r="E62" s="241"/>
      <c r="F62" s="241"/>
      <c r="G62" s="241"/>
      <c r="H62" s="241"/>
      <c r="I62" s="252"/>
    </row>
    <row r="63" spans="1:9" ht="18.75">
      <c r="A63" s="251" t="s">
        <v>694</v>
      </c>
      <c r="B63" s="249"/>
      <c r="C63" s="241"/>
      <c r="D63" s="241"/>
      <c r="E63" s="241"/>
      <c r="F63" s="241"/>
      <c r="G63" s="241"/>
      <c r="H63" s="241"/>
      <c r="I63" s="252"/>
    </row>
    <row r="64" spans="1:9" ht="19.5" thickBot="1">
      <c r="A64" s="251" t="s">
        <v>695</v>
      </c>
      <c r="B64" s="249">
        <f>'6.2'!L6</f>
        <v>2</v>
      </c>
      <c r="C64" s="311">
        <f>'6.2'!$L$5</f>
        <v>130000</v>
      </c>
      <c r="D64" s="241">
        <f>'6.2'!M6</f>
        <v>4</v>
      </c>
      <c r="E64" s="311">
        <f>'6.2'!$M$5</f>
        <v>370000</v>
      </c>
      <c r="F64" s="241">
        <f>'6.2'!N6</f>
        <v>3</v>
      </c>
      <c r="G64" s="311">
        <f>'6.2'!$N$5</f>
        <v>170000</v>
      </c>
      <c r="H64" s="241">
        <f>B64+D64+F64</f>
        <v>9</v>
      </c>
      <c r="I64" s="312">
        <f>C64+E64+G64</f>
        <v>670000</v>
      </c>
    </row>
    <row r="65" spans="1:9" ht="19.5" thickBot="1">
      <c r="A65" s="258" t="s">
        <v>663</v>
      </c>
      <c r="B65" s="259">
        <f aca="true" t="shared" si="5" ref="B65:G65">B60+B64</f>
        <v>4</v>
      </c>
      <c r="C65" s="314">
        <f t="shared" si="5"/>
        <v>11660000</v>
      </c>
      <c r="D65" s="260">
        <f t="shared" si="5"/>
        <v>8</v>
      </c>
      <c r="E65" s="314">
        <f t="shared" si="5"/>
        <v>12920000</v>
      </c>
      <c r="F65" s="260">
        <f t="shared" si="5"/>
        <v>7</v>
      </c>
      <c r="G65" s="314">
        <f t="shared" si="5"/>
        <v>12720000</v>
      </c>
      <c r="H65" s="260">
        <f>SUM(H60:H64)</f>
        <v>19</v>
      </c>
      <c r="I65" s="315">
        <f>SUM(I60:I64)</f>
        <v>37300000</v>
      </c>
    </row>
    <row r="66" spans="1:9" ht="18.75">
      <c r="A66" s="276" t="s">
        <v>696</v>
      </c>
      <c r="B66" s="249"/>
      <c r="C66" s="241"/>
      <c r="D66" s="241"/>
      <c r="E66" s="241"/>
      <c r="F66" s="241"/>
      <c r="G66" s="241"/>
      <c r="H66" s="241"/>
      <c r="I66" s="252"/>
    </row>
    <row r="67" spans="1:9" ht="18.75">
      <c r="A67" s="251" t="s">
        <v>697</v>
      </c>
      <c r="B67" s="249"/>
      <c r="C67" s="241"/>
      <c r="D67" s="241"/>
      <c r="E67" s="241"/>
      <c r="F67" s="241"/>
      <c r="G67" s="241"/>
      <c r="H67" s="241"/>
      <c r="I67" s="252"/>
    </row>
    <row r="68" spans="1:9" ht="18.75">
      <c r="A68" s="251" t="s">
        <v>698</v>
      </c>
      <c r="B68" s="249">
        <f>'7.1'!L6</f>
        <v>9</v>
      </c>
      <c r="C68" s="311">
        <f>'7.1'!$L$5</f>
        <v>590000</v>
      </c>
      <c r="D68" s="241">
        <f>'7.1'!M6</f>
        <v>10</v>
      </c>
      <c r="E68" s="311">
        <f>'7.1'!$M$5</f>
        <v>550000</v>
      </c>
      <c r="F68" s="241">
        <f>'7.1'!N6</f>
        <v>10</v>
      </c>
      <c r="G68" s="311">
        <f>'7.1'!$N$5</f>
        <v>550000</v>
      </c>
      <c r="H68" s="241">
        <f>B68+D68+F68</f>
        <v>29</v>
      </c>
      <c r="I68" s="312">
        <f>C68+E68+G68</f>
        <v>1690000</v>
      </c>
    </row>
    <row r="69" spans="1:9" ht="18.75">
      <c r="A69" s="281" t="s">
        <v>699</v>
      </c>
      <c r="B69" s="249"/>
      <c r="C69" s="241"/>
      <c r="D69" s="241"/>
      <c r="E69" s="241"/>
      <c r="F69" s="241"/>
      <c r="G69" s="241"/>
      <c r="H69" s="241"/>
      <c r="I69" s="252"/>
    </row>
    <row r="70" spans="1:9" ht="18.75">
      <c r="A70" s="281" t="s">
        <v>700</v>
      </c>
      <c r="B70" s="249">
        <f>'7.2'!L5</f>
        <v>3</v>
      </c>
      <c r="C70" s="311">
        <f>'7.2'!$L$4</f>
        <v>1170000</v>
      </c>
      <c r="D70" s="241">
        <f>'7.2'!M5</f>
        <v>4</v>
      </c>
      <c r="E70" s="311">
        <f>'7.2'!$M$4</f>
        <v>1190000</v>
      </c>
      <c r="F70" s="241">
        <f>'7.2'!N5</f>
        <v>4</v>
      </c>
      <c r="G70" s="311">
        <f>'7.2'!$N$4</f>
        <v>1190000</v>
      </c>
      <c r="H70" s="241">
        <f>B70+D70+F70</f>
        <v>11</v>
      </c>
      <c r="I70" s="312">
        <f>C70+E70+G70</f>
        <v>3550000</v>
      </c>
    </row>
    <row r="71" spans="1:9" ht="18.75">
      <c r="A71" s="251" t="s">
        <v>701</v>
      </c>
      <c r="B71" s="249"/>
      <c r="C71" s="241"/>
      <c r="D71" s="241"/>
      <c r="E71" s="241"/>
      <c r="F71" s="241"/>
      <c r="G71" s="241"/>
      <c r="H71" s="241"/>
      <c r="I71" s="252"/>
    </row>
    <row r="72" spans="1:9" ht="19.5" thickBot="1">
      <c r="A72" s="251" t="s">
        <v>702</v>
      </c>
      <c r="B72" s="249">
        <f>'7.3'!L5</f>
        <v>7</v>
      </c>
      <c r="C72" s="311">
        <f>'7.3'!$L$4</f>
        <v>8076000</v>
      </c>
      <c r="D72" s="241">
        <f>'7.3'!M5</f>
        <v>13</v>
      </c>
      <c r="E72" s="311">
        <f>'7.3'!$M$4</f>
        <v>15676000</v>
      </c>
      <c r="F72" s="241">
        <f>'7.3'!N5</f>
        <v>9</v>
      </c>
      <c r="G72" s="311">
        <f>'7.3'!$N$4</f>
        <v>3666000</v>
      </c>
      <c r="H72" s="241">
        <f>B72+D72+F72</f>
        <v>29</v>
      </c>
      <c r="I72" s="312">
        <f>C72+E72+G72</f>
        <v>27418000</v>
      </c>
    </row>
    <row r="73" spans="1:9" ht="19.5" thickBot="1">
      <c r="A73" s="258" t="s">
        <v>663</v>
      </c>
      <c r="B73" s="259">
        <f>SUM(B68:B72)</f>
        <v>19</v>
      </c>
      <c r="C73" s="314">
        <f>C68+C70+C72</f>
        <v>9836000</v>
      </c>
      <c r="D73" s="260">
        <f>SUM(D68:D72)</f>
        <v>27</v>
      </c>
      <c r="E73" s="314">
        <f>E68+E70+E72</f>
        <v>17416000</v>
      </c>
      <c r="F73" s="260">
        <f>SUM(F68:F72)</f>
        <v>23</v>
      </c>
      <c r="G73" s="314">
        <f>G68+G70+G72</f>
        <v>5406000</v>
      </c>
      <c r="H73" s="260">
        <f>SUM(H68:H72)</f>
        <v>69</v>
      </c>
      <c r="I73" s="315">
        <f>SUM(I68:I72)</f>
        <v>32658000</v>
      </c>
    </row>
    <row r="74" spans="1:9" ht="18.75">
      <c r="A74" s="458" t="s">
        <v>1411</v>
      </c>
      <c r="B74" s="459"/>
      <c r="C74" s="459"/>
      <c r="D74" s="459"/>
      <c r="E74" s="459"/>
      <c r="F74" s="459"/>
      <c r="G74" s="459"/>
      <c r="H74" s="459"/>
      <c r="I74" s="459"/>
    </row>
    <row r="75" spans="1:9" ht="18.75">
      <c r="A75" s="282"/>
      <c r="B75" s="283"/>
      <c r="C75" s="283"/>
      <c r="D75" s="283"/>
      <c r="E75" s="283"/>
      <c r="F75" s="283"/>
      <c r="G75" s="283"/>
      <c r="H75" s="283"/>
      <c r="I75" s="283"/>
    </row>
    <row r="76" spans="1:9" ht="18.75">
      <c r="A76" s="282"/>
      <c r="B76" s="283"/>
      <c r="C76" s="283"/>
      <c r="D76" s="283"/>
      <c r="E76" s="283"/>
      <c r="F76" s="283"/>
      <c r="G76" s="283"/>
      <c r="H76" s="283"/>
      <c r="I76" s="283"/>
    </row>
    <row r="77" spans="1:9" ht="18.75">
      <c r="A77" s="282"/>
      <c r="B77" s="283"/>
      <c r="C77" s="283"/>
      <c r="D77" s="283"/>
      <c r="E77" s="283"/>
      <c r="F77" s="283"/>
      <c r="G77" s="283"/>
      <c r="H77" s="283"/>
      <c r="I77" s="283"/>
    </row>
    <row r="78" spans="1:9" ht="18.75">
      <c r="A78" s="282"/>
      <c r="B78" s="283"/>
      <c r="C78" s="283"/>
      <c r="D78" s="283"/>
      <c r="E78" s="283"/>
      <c r="F78" s="283"/>
      <c r="G78" s="283"/>
      <c r="H78" s="283"/>
      <c r="I78" s="283"/>
    </row>
    <row r="79" spans="1:9" ht="18.75">
      <c r="A79" s="282"/>
      <c r="B79" s="283"/>
      <c r="C79" s="283"/>
      <c r="D79" s="283"/>
      <c r="E79" s="283"/>
      <c r="F79" s="283"/>
      <c r="G79" s="283"/>
      <c r="H79" s="283"/>
      <c r="I79" s="283"/>
    </row>
    <row r="80" spans="1:9" ht="18.75">
      <c r="A80" s="282"/>
      <c r="B80" s="283"/>
      <c r="C80" s="284"/>
      <c r="D80" s="284"/>
      <c r="E80" s="283"/>
      <c r="F80" s="283"/>
      <c r="G80" s="283"/>
      <c r="H80" s="283"/>
      <c r="I80" s="283"/>
    </row>
    <row r="81" spans="1:9" ht="19.5" thickBot="1">
      <c r="A81" s="278"/>
      <c r="B81" s="279"/>
      <c r="C81" s="284"/>
      <c r="D81" s="284"/>
      <c r="E81" s="278"/>
      <c r="F81" s="278"/>
      <c r="G81" s="278"/>
      <c r="H81" s="278"/>
      <c r="I81" s="278"/>
    </row>
    <row r="82" spans="1:9" ht="18.75">
      <c r="A82" s="460" t="s">
        <v>650</v>
      </c>
      <c r="B82" s="463" t="s">
        <v>651</v>
      </c>
      <c r="C82" s="463"/>
      <c r="D82" s="463" t="s">
        <v>652</v>
      </c>
      <c r="E82" s="463"/>
      <c r="F82" s="463" t="s">
        <v>1446</v>
      </c>
      <c r="G82" s="463"/>
      <c r="H82" s="464" t="s">
        <v>653</v>
      </c>
      <c r="I82" s="465"/>
    </row>
    <row r="83" spans="1:9" ht="18.75">
      <c r="A83" s="461"/>
      <c r="B83" s="273" t="s">
        <v>672</v>
      </c>
      <c r="C83" s="273" t="s">
        <v>655</v>
      </c>
      <c r="D83" s="273" t="s">
        <v>672</v>
      </c>
      <c r="E83" s="273" t="s">
        <v>655</v>
      </c>
      <c r="F83" s="273" t="s">
        <v>672</v>
      </c>
      <c r="G83" s="273" t="s">
        <v>655</v>
      </c>
      <c r="H83" s="273" t="s">
        <v>672</v>
      </c>
      <c r="I83" s="274" t="s">
        <v>655</v>
      </c>
    </row>
    <row r="84" spans="1:9" ht="19.5" thickBot="1">
      <c r="A84" s="462"/>
      <c r="B84" s="245" t="s">
        <v>564</v>
      </c>
      <c r="C84" s="245" t="s">
        <v>9</v>
      </c>
      <c r="D84" s="245" t="s">
        <v>564</v>
      </c>
      <c r="E84" s="245" t="s">
        <v>9</v>
      </c>
      <c r="F84" s="245" t="s">
        <v>564</v>
      </c>
      <c r="G84" s="245" t="s">
        <v>9</v>
      </c>
      <c r="H84" s="245" t="s">
        <v>564</v>
      </c>
      <c r="I84" s="247" t="s">
        <v>9</v>
      </c>
    </row>
    <row r="85" spans="1:9" ht="18.75">
      <c r="A85" s="276" t="s">
        <v>703</v>
      </c>
      <c r="B85" s="249"/>
      <c r="C85" s="241"/>
      <c r="D85" s="241"/>
      <c r="E85" s="241"/>
      <c r="F85" s="241"/>
      <c r="G85" s="241"/>
      <c r="H85" s="241"/>
      <c r="I85" s="263"/>
    </row>
    <row r="86" spans="1:9" ht="18.75">
      <c r="A86" s="251" t="s">
        <v>1353</v>
      </c>
      <c r="B86" s="253">
        <f>'8.1'!L6</f>
        <v>5</v>
      </c>
      <c r="C86" s="311">
        <f>'8.1'!$L$5</f>
        <v>61982900</v>
      </c>
      <c r="D86" s="240">
        <f>'8.1'!M6</f>
        <v>4</v>
      </c>
      <c r="E86" s="311">
        <f>'8.1'!$M$5</f>
        <v>77982900</v>
      </c>
      <c r="F86" s="241">
        <f>'8.1'!N6</f>
        <v>4</v>
      </c>
      <c r="G86" s="311">
        <f>'8.1'!$N$5</f>
        <v>77982900</v>
      </c>
      <c r="H86" s="241">
        <f aca="true" t="shared" si="6" ref="H86:I88">B86+D86+F86</f>
        <v>13</v>
      </c>
      <c r="I86" s="312">
        <f t="shared" si="6"/>
        <v>217948700</v>
      </c>
    </row>
    <row r="87" spans="1:9" ht="18.75">
      <c r="A87" s="251" t="s">
        <v>1354</v>
      </c>
      <c r="B87" s="253">
        <f>'8.2'!N5</f>
        <v>1</v>
      </c>
      <c r="C87" s="323">
        <f>'8.2'!N4</f>
        <v>50000</v>
      </c>
      <c r="D87" s="240">
        <f>'8.2'!O5</f>
        <v>1</v>
      </c>
      <c r="E87" s="311">
        <f>'8.2'!$O$4</f>
        <v>100000</v>
      </c>
      <c r="F87" s="241">
        <f>'8.2'!P5</f>
        <v>1</v>
      </c>
      <c r="G87" s="311">
        <f>'8.2'!$P$4</f>
        <v>100000</v>
      </c>
      <c r="H87" s="241">
        <f>B87+D87+F87</f>
        <v>3</v>
      </c>
      <c r="I87" s="312">
        <f>C87+E87+G87</f>
        <v>250000</v>
      </c>
    </row>
    <row r="88" spans="1:9" ht="18.75">
      <c r="A88" s="251" t="s">
        <v>704</v>
      </c>
      <c r="B88" s="253">
        <f>'8.3'!L5</f>
        <v>2</v>
      </c>
      <c r="C88" s="311">
        <f>'8.3'!$L$4</f>
        <v>90000</v>
      </c>
      <c r="D88" s="240">
        <f>'8.3'!M5</f>
        <v>1</v>
      </c>
      <c r="E88" s="311">
        <f>'8.3'!$M$4</f>
        <v>40000</v>
      </c>
      <c r="F88" s="240">
        <f>'8.3'!N5</f>
        <v>1</v>
      </c>
      <c r="G88" s="311">
        <f>'8.3'!$N$4</f>
        <v>40000</v>
      </c>
      <c r="H88" s="241">
        <f t="shared" si="6"/>
        <v>4</v>
      </c>
      <c r="I88" s="312">
        <f t="shared" si="6"/>
        <v>170000</v>
      </c>
    </row>
    <row r="89" spans="1:9" ht="19.5" thickBot="1">
      <c r="A89" s="251"/>
      <c r="B89" s="253"/>
      <c r="C89" s="240"/>
      <c r="D89" s="240"/>
      <c r="E89" s="240"/>
      <c r="F89" s="240"/>
      <c r="G89" s="240"/>
      <c r="H89" s="241"/>
      <c r="I89" s="252"/>
    </row>
    <row r="90" spans="1:9" ht="19.5" thickBot="1">
      <c r="A90" s="258" t="s">
        <v>663</v>
      </c>
      <c r="B90" s="259">
        <f>B86+B87+B88</f>
        <v>8</v>
      </c>
      <c r="C90" s="314">
        <f>C86+C87+C88</f>
        <v>62122900</v>
      </c>
      <c r="D90" s="260">
        <f>D86+D87+D88</f>
        <v>6</v>
      </c>
      <c r="E90" s="314">
        <f>E86+E87+E88</f>
        <v>78122900</v>
      </c>
      <c r="F90" s="260">
        <f>F87+F86+F88</f>
        <v>6</v>
      </c>
      <c r="G90" s="314">
        <f>G86+G87+G88</f>
        <v>78122900</v>
      </c>
      <c r="H90" s="260">
        <f>SUM(H86:H88)</f>
        <v>20</v>
      </c>
      <c r="I90" s="320">
        <f>SUM(I86:I88)</f>
        <v>218368700</v>
      </c>
    </row>
    <row r="91" spans="1:9" ht="19.5" thickBot="1">
      <c r="A91" s="285" t="s">
        <v>705</v>
      </c>
      <c r="B91" s="286">
        <f>B14+B18+B32+B40+B49+B65+B73+B90</f>
        <v>153</v>
      </c>
      <c r="C91" s="322">
        <f aca="true" t="shared" si="7" ref="C91:I91">C14+C18+C32+C40+C49+C65+C73+C90</f>
        <v>473788000</v>
      </c>
      <c r="D91" s="287">
        <f t="shared" si="7"/>
        <v>176</v>
      </c>
      <c r="E91" s="322">
        <f t="shared" si="7"/>
        <v>496131900</v>
      </c>
      <c r="F91" s="287">
        <f t="shared" si="7"/>
        <v>141</v>
      </c>
      <c r="G91" s="322">
        <f t="shared" si="7"/>
        <v>449240400</v>
      </c>
      <c r="H91" s="287">
        <f t="shared" si="7"/>
        <v>470</v>
      </c>
      <c r="I91" s="321">
        <f t="shared" si="7"/>
        <v>1419160300</v>
      </c>
    </row>
    <row r="92" spans="1:9" ht="18.75">
      <c r="A92" s="288"/>
      <c r="B92" s="289"/>
      <c r="C92" s="290"/>
      <c r="D92" s="291"/>
      <c r="E92" s="290"/>
      <c r="F92" s="291"/>
      <c r="G92" s="290"/>
      <c r="H92" s="291"/>
      <c r="I92" s="290"/>
    </row>
    <row r="93" spans="1:9" ht="18.75">
      <c r="A93" s="292"/>
      <c r="B93" s="279"/>
      <c r="C93" s="292"/>
      <c r="D93" s="292"/>
      <c r="E93" s="292"/>
      <c r="F93" s="292"/>
      <c r="G93" s="292"/>
      <c r="H93" s="292"/>
      <c r="I93" s="292"/>
    </row>
    <row r="94" spans="1:9" ht="18.75">
      <c r="A94" s="293" t="s">
        <v>706</v>
      </c>
      <c r="B94" s="279"/>
      <c r="C94" s="292"/>
      <c r="D94" s="292"/>
      <c r="E94" s="292"/>
      <c r="F94" s="292"/>
      <c r="G94" s="292"/>
      <c r="H94" s="292"/>
      <c r="I94" s="292"/>
    </row>
    <row r="95" spans="1:9" ht="18.75">
      <c r="A95" s="293" t="s">
        <v>1568</v>
      </c>
      <c r="B95" s="294"/>
      <c r="C95" s="293"/>
      <c r="D95" s="293"/>
      <c r="E95" s="293"/>
      <c r="F95" s="293"/>
      <c r="G95" s="292"/>
      <c r="H95" s="292"/>
      <c r="I95" s="292"/>
    </row>
    <row r="96" spans="1:9" ht="18.75">
      <c r="A96" s="293" t="s">
        <v>1697</v>
      </c>
      <c r="B96" s="294"/>
      <c r="C96" s="293"/>
      <c r="D96" s="293"/>
      <c r="E96" s="293"/>
      <c r="F96" s="293"/>
      <c r="G96" s="292"/>
      <c r="H96" s="292"/>
      <c r="I96" s="292"/>
    </row>
    <row r="98" spans="1:9" ht="21">
      <c r="A98" s="456" t="s">
        <v>1696</v>
      </c>
      <c r="B98" s="457"/>
      <c r="C98" s="457"/>
      <c r="D98" s="457"/>
      <c r="E98" s="457"/>
      <c r="F98" s="457"/>
      <c r="G98" s="457"/>
      <c r="H98" s="457"/>
      <c r="I98" s="457"/>
    </row>
    <row r="99" ht="21">
      <c r="G99" s="297"/>
    </row>
  </sheetData>
  <sheetProtection/>
  <mergeCells count="31">
    <mergeCell ref="A1:I1"/>
    <mergeCell ref="A2:I2"/>
    <mergeCell ref="A3:I3"/>
    <mergeCell ref="A4:A6"/>
    <mergeCell ref="B4:C4"/>
    <mergeCell ref="D4:E4"/>
    <mergeCell ref="F4:G4"/>
    <mergeCell ref="H4:I4"/>
    <mergeCell ref="B5:B6"/>
    <mergeCell ref="D5:D6"/>
    <mergeCell ref="F5:F6"/>
    <mergeCell ref="H5:H6"/>
    <mergeCell ref="A24:I24"/>
    <mergeCell ref="A28:A30"/>
    <mergeCell ref="B28:C28"/>
    <mergeCell ref="D28:E28"/>
    <mergeCell ref="F28:G28"/>
    <mergeCell ref="H28:I28"/>
    <mergeCell ref="A50:I50"/>
    <mergeCell ref="A55:A57"/>
    <mergeCell ref="B55:C55"/>
    <mergeCell ref="D55:E55"/>
    <mergeCell ref="F55:G55"/>
    <mergeCell ref="H55:I55"/>
    <mergeCell ref="A98:I98"/>
    <mergeCell ref="A74:I74"/>
    <mergeCell ref="A82:A84"/>
    <mergeCell ref="B82:C82"/>
    <mergeCell ref="D82:E82"/>
    <mergeCell ref="F82:G82"/>
    <mergeCell ref="H82:I82"/>
  </mergeCells>
  <printOptions/>
  <pageMargins left="0.7480314960629921" right="0.07874015748031496" top="0.7874015748031497" bottom="0.35433070866141736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2"/>
  <sheetViews>
    <sheetView view="pageBreakPreview" zoomScaleNormal="120" zoomScaleSheetLayoutView="100" zoomScalePageLayoutView="0" workbookViewId="0" topLeftCell="A16">
      <selection activeCell="F28" sqref="F28"/>
    </sheetView>
  </sheetViews>
  <sheetFormatPr defaultColWidth="9.140625" defaultRowHeight="15"/>
  <cols>
    <col min="1" max="1" width="2.421875" style="7" customWidth="1"/>
    <col min="2" max="2" width="44.140625" style="7" customWidth="1"/>
    <col min="3" max="3" width="13.28125" style="29" customWidth="1"/>
    <col min="4" max="4" width="12.57421875" style="29" customWidth="1"/>
    <col min="5" max="5" width="11.57421875" style="29" customWidth="1"/>
    <col min="6" max="6" width="11.7109375" style="7" customWidth="1"/>
    <col min="7" max="7" width="23.140625" style="7" customWidth="1"/>
    <col min="8" max="8" width="11.00390625" style="7" customWidth="1"/>
    <col min="9" max="9" width="19.8515625" style="7" customWidth="1"/>
    <col min="10" max="16384" width="9.00390625" style="7" customWidth="1"/>
  </cols>
  <sheetData>
    <row r="1" spans="1:7" ht="17.25">
      <c r="A1" s="480" t="s">
        <v>707</v>
      </c>
      <c r="B1" s="480"/>
      <c r="C1" s="480"/>
      <c r="D1" s="480"/>
      <c r="E1" s="480"/>
      <c r="F1" s="480"/>
      <c r="G1" s="480"/>
    </row>
    <row r="2" spans="1:7" ht="17.25">
      <c r="A2" s="474" t="s">
        <v>708</v>
      </c>
      <c r="B2" s="474"/>
      <c r="C2" s="474"/>
      <c r="D2" s="474"/>
      <c r="E2" s="474"/>
      <c r="F2" s="474"/>
      <c r="G2" s="474"/>
    </row>
    <row r="3" spans="1:7" ht="17.25">
      <c r="A3" s="475" t="s">
        <v>2</v>
      </c>
      <c r="B3" s="475" t="s">
        <v>709</v>
      </c>
      <c r="C3" s="476" t="s">
        <v>710</v>
      </c>
      <c r="D3" s="477"/>
      <c r="E3" s="477"/>
      <c r="F3" s="477"/>
      <c r="G3" s="475" t="s">
        <v>1581</v>
      </c>
    </row>
    <row r="4" spans="1:11" ht="17.25">
      <c r="A4" s="475"/>
      <c r="B4" s="475"/>
      <c r="C4" s="94" t="s">
        <v>711</v>
      </c>
      <c r="D4" s="94" t="s">
        <v>712</v>
      </c>
      <c r="E4" s="94" t="s">
        <v>1448</v>
      </c>
      <c r="F4" s="95" t="s">
        <v>663</v>
      </c>
      <c r="G4" s="475"/>
      <c r="K4" s="25"/>
    </row>
    <row r="5" spans="1:11" ht="17.25">
      <c r="A5" s="309">
        <v>1</v>
      </c>
      <c r="B5" s="333" t="s">
        <v>1415</v>
      </c>
      <c r="C5" s="334">
        <v>1056000</v>
      </c>
      <c r="D5" s="334">
        <v>1056000</v>
      </c>
      <c r="E5" s="334" t="s">
        <v>14</v>
      </c>
      <c r="F5" s="327">
        <f>SUM(C5:E5)</f>
        <v>2112000</v>
      </c>
      <c r="G5" s="8" t="s">
        <v>1579</v>
      </c>
      <c r="K5" s="25"/>
    </row>
    <row r="6" spans="1:8" ht="17.25">
      <c r="A6" s="309">
        <v>2</v>
      </c>
      <c r="B6" s="80" t="s">
        <v>713</v>
      </c>
      <c r="C6" s="332">
        <v>15000000</v>
      </c>
      <c r="D6" s="332">
        <v>15000000</v>
      </c>
      <c r="E6" s="332">
        <v>15000000</v>
      </c>
      <c r="F6" s="97">
        <f aca="true" t="shared" si="0" ref="F6:F14">C6+D6+E6</f>
        <v>45000000</v>
      </c>
      <c r="G6" s="8" t="s">
        <v>1579</v>
      </c>
      <c r="H6" s="350">
        <f>SUM(C6:F6)</f>
        <v>90000000</v>
      </c>
    </row>
    <row r="7" spans="1:9" ht="17.25">
      <c r="A7" s="309">
        <v>3</v>
      </c>
      <c r="B7" s="80" t="s">
        <v>714</v>
      </c>
      <c r="C7" s="326">
        <v>10000000</v>
      </c>
      <c r="D7" s="326">
        <v>10000000</v>
      </c>
      <c r="E7" s="326">
        <v>10000000</v>
      </c>
      <c r="F7" s="100">
        <f t="shared" si="0"/>
        <v>30000000</v>
      </c>
      <c r="G7" s="8" t="s">
        <v>1579</v>
      </c>
      <c r="H7" s="351">
        <f>SUM(C7:F7)</f>
        <v>60000000</v>
      </c>
      <c r="I7" s="25"/>
    </row>
    <row r="8" spans="1:8" ht="17.25">
      <c r="A8" s="309">
        <v>4</v>
      </c>
      <c r="B8" s="96" t="s">
        <v>722</v>
      </c>
      <c r="C8" s="326">
        <v>10150000</v>
      </c>
      <c r="D8" s="326">
        <v>10150000</v>
      </c>
      <c r="E8" s="326">
        <v>10150000</v>
      </c>
      <c r="F8" s="100">
        <f t="shared" si="0"/>
        <v>30450000</v>
      </c>
      <c r="G8" s="8" t="s">
        <v>1579</v>
      </c>
      <c r="H8" s="351">
        <f>SUM(C8:F8)</f>
        <v>60900000</v>
      </c>
    </row>
    <row r="9" spans="1:8" ht="17.25">
      <c r="A9" s="309">
        <v>5</v>
      </c>
      <c r="B9" s="96" t="s">
        <v>1412</v>
      </c>
      <c r="C9" s="327">
        <v>50000000</v>
      </c>
      <c r="D9" s="327">
        <v>50000000</v>
      </c>
      <c r="E9" s="327">
        <v>50000000</v>
      </c>
      <c r="F9" s="100">
        <f t="shared" si="0"/>
        <v>150000000</v>
      </c>
      <c r="G9" s="8" t="s">
        <v>1579</v>
      </c>
      <c r="H9" s="351">
        <f>SUM(C9:F9)</f>
        <v>300000000</v>
      </c>
    </row>
    <row r="10" spans="1:7" ht="17.25">
      <c r="A10" s="309">
        <v>6</v>
      </c>
      <c r="B10" s="96" t="s">
        <v>1572</v>
      </c>
      <c r="C10" s="327">
        <v>10000000</v>
      </c>
      <c r="D10" s="327">
        <v>10000000</v>
      </c>
      <c r="E10" s="327">
        <v>10000000</v>
      </c>
      <c r="F10" s="100">
        <f t="shared" si="0"/>
        <v>30000000</v>
      </c>
      <c r="G10" s="8" t="s">
        <v>1579</v>
      </c>
    </row>
    <row r="11" spans="1:7" ht="17.25">
      <c r="A11" s="309">
        <v>7</v>
      </c>
      <c r="B11" s="96" t="s">
        <v>1573</v>
      </c>
      <c r="C11" s="327">
        <v>3000000</v>
      </c>
      <c r="D11" s="327">
        <v>3000000</v>
      </c>
      <c r="E11" s="327">
        <v>3000000</v>
      </c>
      <c r="F11" s="100">
        <f t="shared" si="0"/>
        <v>9000000</v>
      </c>
      <c r="G11" s="8" t="s">
        <v>1575</v>
      </c>
    </row>
    <row r="12" spans="1:7" ht="17.25">
      <c r="A12" s="309">
        <v>8</v>
      </c>
      <c r="B12" s="80" t="s">
        <v>717</v>
      </c>
      <c r="C12" s="327">
        <v>130000000</v>
      </c>
      <c r="D12" s="327">
        <v>130000000</v>
      </c>
      <c r="E12" s="327">
        <v>130000000</v>
      </c>
      <c r="F12" s="100">
        <f t="shared" si="0"/>
        <v>390000000</v>
      </c>
      <c r="G12" s="8" t="s">
        <v>1575</v>
      </c>
    </row>
    <row r="13" spans="1:7" ht="17.25">
      <c r="A13" s="309">
        <v>9</v>
      </c>
      <c r="B13" s="80" t="s">
        <v>1574</v>
      </c>
      <c r="C13" s="327">
        <v>3000000</v>
      </c>
      <c r="D13" s="334" t="s">
        <v>14</v>
      </c>
      <c r="E13" s="334" t="s">
        <v>14</v>
      </c>
      <c r="F13" s="100">
        <f>C13</f>
        <v>3000000</v>
      </c>
      <c r="G13" s="8" t="s">
        <v>1575</v>
      </c>
    </row>
    <row r="14" spans="1:7" ht="17.25">
      <c r="A14" s="96">
        <v>10</v>
      </c>
      <c r="B14" s="80" t="s">
        <v>1576</v>
      </c>
      <c r="C14" s="327">
        <v>3000000</v>
      </c>
      <c r="D14" s="327">
        <v>3000000</v>
      </c>
      <c r="E14" s="327">
        <v>3000000</v>
      </c>
      <c r="F14" s="100">
        <f t="shared" si="0"/>
        <v>9000000</v>
      </c>
      <c r="G14" s="8" t="s">
        <v>1575</v>
      </c>
    </row>
    <row r="15" spans="1:7" ht="17.25">
      <c r="A15" s="309">
        <v>11</v>
      </c>
      <c r="B15" s="80" t="s">
        <v>718</v>
      </c>
      <c r="C15" s="327">
        <v>55000000</v>
      </c>
      <c r="D15" s="327">
        <v>55000000</v>
      </c>
      <c r="E15" s="327">
        <v>55000000</v>
      </c>
      <c r="F15" s="100">
        <f aca="true" t="shared" si="1" ref="F15:F26">C15+D15+E15</f>
        <v>165000000</v>
      </c>
      <c r="G15" s="8" t="s">
        <v>1579</v>
      </c>
    </row>
    <row r="16" spans="1:7" ht="17.25">
      <c r="A16" s="96">
        <v>12</v>
      </c>
      <c r="B16" s="80" t="s">
        <v>719</v>
      </c>
      <c r="C16" s="327">
        <v>3000000</v>
      </c>
      <c r="D16" s="327">
        <v>3000000</v>
      </c>
      <c r="E16" s="327">
        <v>3000000</v>
      </c>
      <c r="F16" s="100">
        <f t="shared" si="1"/>
        <v>9000000</v>
      </c>
      <c r="G16" s="8" t="s">
        <v>720</v>
      </c>
    </row>
    <row r="17" spans="1:7" ht="17.25">
      <c r="A17" s="309">
        <v>13</v>
      </c>
      <c r="B17" s="80" t="s">
        <v>1577</v>
      </c>
      <c r="C17" s="327">
        <v>45000000</v>
      </c>
      <c r="D17" s="327">
        <v>45000000</v>
      </c>
      <c r="E17" s="327">
        <v>45000000</v>
      </c>
      <c r="F17" s="100">
        <f t="shared" si="1"/>
        <v>135000000</v>
      </c>
      <c r="G17" s="8" t="s">
        <v>720</v>
      </c>
    </row>
    <row r="18" spans="1:7" ht="17.25">
      <c r="A18" s="309">
        <v>14</v>
      </c>
      <c r="B18" s="80" t="s">
        <v>1578</v>
      </c>
      <c r="C18" s="327">
        <v>5000000</v>
      </c>
      <c r="D18" s="334" t="s">
        <v>14</v>
      </c>
      <c r="E18" s="334" t="s">
        <v>14</v>
      </c>
      <c r="F18" s="100">
        <f>C18</f>
        <v>5000000</v>
      </c>
      <c r="G18" s="8" t="s">
        <v>1579</v>
      </c>
    </row>
    <row r="19" spans="1:7" ht="17.25">
      <c r="A19" s="309">
        <v>15</v>
      </c>
      <c r="B19" s="103" t="s">
        <v>1416</v>
      </c>
      <c r="C19" s="329">
        <v>1000000</v>
      </c>
      <c r="D19" s="329">
        <v>1000000</v>
      </c>
      <c r="E19" s="329">
        <v>1000000</v>
      </c>
      <c r="F19" s="331">
        <f>C19+D19+E19</f>
        <v>3000000</v>
      </c>
      <c r="G19" s="102" t="s">
        <v>1417</v>
      </c>
    </row>
    <row r="20" spans="1:7" ht="17.25">
      <c r="A20" s="96">
        <v>16</v>
      </c>
      <c r="B20" s="80" t="s">
        <v>721</v>
      </c>
      <c r="C20" s="327">
        <v>11510000</v>
      </c>
      <c r="D20" s="327">
        <v>11510000</v>
      </c>
      <c r="E20" s="327">
        <v>11510000</v>
      </c>
      <c r="F20" s="100">
        <f t="shared" si="1"/>
        <v>34530000</v>
      </c>
      <c r="G20" s="8" t="s">
        <v>1580</v>
      </c>
    </row>
    <row r="21" spans="1:7" ht="17.25">
      <c r="A21" s="309">
        <v>17</v>
      </c>
      <c r="B21" s="103" t="s">
        <v>1413</v>
      </c>
      <c r="C21" s="329">
        <v>48084500</v>
      </c>
      <c r="D21" s="330" t="s">
        <v>723</v>
      </c>
      <c r="E21" s="330" t="s">
        <v>724</v>
      </c>
      <c r="F21" s="331">
        <f>C21+D21+E21</f>
        <v>144253503</v>
      </c>
      <c r="G21" s="102" t="s">
        <v>1739</v>
      </c>
    </row>
    <row r="22" spans="1:7" ht="17.25">
      <c r="A22" s="96">
        <v>18</v>
      </c>
      <c r="B22" s="103" t="s">
        <v>1414</v>
      </c>
      <c r="C22" s="329">
        <v>3000000</v>
      </c>
      <c r="D22" s="329">
        <v>3000000</v>
      </c>
      <c r="E22" s="329">
        <v>3000000</v>
      </c>
      <c r="F22" s="331">
        <f t="shared" si="1"/>
        <v>9000000</v>
      </c>
      <c r="G22" s="102" t="s">
        <v>1739</v>
      </c>
    </row>
    <row r="23" spans="1:7" ht="17.25">
      <c r="A23" s="309">
        <v>19</v>
      </c>
      <c r="B23" s="103" t="s">
        <v>725</v>
      </c>
      <c r="C23" s="329">
        <v>6898400</v>
      </c>
      <c r="D23" s="329">
        <v>6898400</v>
      </c>
      <c r="E23" s="329">
        <v>6898400</v>
      </c>
      <c r="F23" s="331">
        <f t="shared" si="1"/>
        <v>20695200</v>
      </c>
      <c r="G23" s="102" t="s">
        <v>1739</v>
      </c>
    </row>
    <row r="24" spans="1:7" ht="17.25">
      <c r="A24" s="309">
        <v>20</v>
      </c>
      <c r="B24" s="397" t="s">
        <v>1705</v>
      </c>
      <c r="C24" s="398">
        <v>3000000</v>
      </c>
      <c r="D24" s="329">
        <v>3000000</v>
      </c>
      <c r="E24" s="329">
        <v>3000000</v>
      </c>
      <c r="F24" s="331">
        <f t="shared" si="1"/>
        <v>9000000</v>
      </c>
      <c r="G24" s="102" t="s">
        <v>1710</v>
      </c>
    </row>
    <row r="25" spans="1:7" s="406" customFormat="1" ht="17.25">
      <c r="A25" s="309">
        <v>21</v>
      </c>
      <c r="B25" s="399" t="s">
        <v>1706</v>
      </c>
      <c r="C25" s="398">
        <v>2000000</v>
      </c>
      <c r="D25" s="329">
        <v>2000000</v>
      </c>
      <c r="E25" s="329">
        <v>2000000</v>
      </c>
      <c r="F25" s="331">
        <f t="shared" si="1"/>
        <v>6000000</v>
      </c>
      <c r="G25" s="102" t="s">
        <v>1710</v>
      </c>
    </row>
    <row r="26" spans="1:7" ht="17.25">
      <c r="A26" s="400">
        <v>22</v>
      </c>
      <c r="B26" s="401" t="s">
        <v>1707</v>
      </c>
      <c r="C26" s="402">
        <v>15000000</v>
      </c>
      <c r="D26" s="403">
        <v>15000000</v>
      </c>
      <c r="E26" s="403">
        <v>15000000</v>
      </c>
      <c r="F26" s="404">
        <f t="shared" si="1"/>
        <v>45000000</v>
      </c>
      <c r="G26" s="405" t="s">
        <v>1740</v>
      </c>
    </row>
    <row r="27" spans="1:7" ht="17.25">
      <c r="A27" s="478" t="s">
        <v>1741</v>
      </c>
      <c r="B27" s="479"/>
      <c r="C27" s="325">
        <f>SUM(C5:C26)</f>
        <v>433698900</v>
      </c>
      <c r="D27" s="325">
        <f>SUM(D5:D26)</f>
        <v>377614400</v>
      </c>
      <c r="E27" s="325">
        <f>SUM(E5:E26)</f>
        <v>376558400</v>
      </c>
      <c r="F27" s="97">
        <f>SUM(C27:E27)</f>
        <v>1187871700</v>
      </c>
      <c r="G27" s="80"/>
    </row>
    <row r="28" spans="1:6" ht="17.25">
      <c r="A28" s="57"/>
      <c r="B28" s="57"/>
      <c r="C28" s="307" t="s">
        <v>1698</v>
      </c>
      <c r="D28" s="328"/>
      <c r="E28" s="328"/>
      <c r="F28" s="98"/>
    </row>
    <row r="29" spans="1:6" ht="17.25">
      <c r="A29" s="99"/>
      <c r="B29" s="324"/>
      <c r="C29" s="307"/>
      <c r="D29" s="307"/>
      <c r="E29" s="307"/>
      <c r="F29" s="99"/>
    </row>
    <row r="30" spans="1:6" ht="17.25">
      <c r="A30" s="99"/>
      <c r="B30" s="324"/>
      <c r="C30" s="307"/>
      <c r="D30" s="307"/>
      <c r="E30" s="307"/>
      <c r="F30" s="99"/>
    </row>
    <row r="31" spans="1:6" ht="17.25">
      <c r="A31" s="99"/>
      <c r="B31" s="324"/>
      <c r="C31" s="307"/>
      <c r="D31" s="307"/>
      <c r="E31" s="307"/>
      <c r="F31" s="99"/>
    </row>
    <row r="32" spans="1:6" ht="17.25">
      <c r="A32" s="99"/>
      <c r="B32" s="99"/>
      <c r="C32" s="308"/>
      <c r="D32" s="308"/>
      <c r="E32" s="308"/>
      <c r="F32" s="99"/>
    </row>
  </sheetData>
  <sheetProtection/>
  <mergeCells count="7">
    <mergeCell ref="A2:G2"/>
    <mergeCell ref="A3:A4"/>
    <mergeCell ref="B3:B4"/>
    <mergeCell ref="C3:F3"/>
    <mergeCell ref="A27:B27"/>
    <mergeCell ref="A1:G1"/>
    <mergeCell ref="G3:G4"/>
  </mergeCells>
  <printOptions/>
  <pageMargins left="0.96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K23"/>
  <sheetViews>
    <sheetView view="pageBreakPreview" zoomScaleNormal="120" zoomScaleSheetLayoutView="100" zoomScalePageLayoutView="0" workbookViewId="0" topLeftCell="A9">
      <selection activeCell="B15" sqref="B15"/>
    </sheetView>
  </sheetViews>
  <sheetFormatPr defaultColWidth="9.140625" defaultRowHeight="15"/>
  <cols>
    <col min="1" max="1" width="3.00390625" style="7" customWidth="1"/>
    <col min="2" max="2" width="57.00390625" style="7" customWidth="1"/>
    <col min="3" max="3" width="11.421875" style="29" customWidth="1"/>
    <col min="4" max="4" width="11.28125" style="29" customWidth="1"/>
    <col min="5" max="5" width="11.57421875" style="29" customWidth="1"/>
    <col min="6" max="6" width="11.421875" style="7" customWidth="1"/>
    <col min="7" max="7" width="23.140625" style="7" customWidth="1"/>
    <col min="8" max="8" width="9.00390625" style="7" customWidth="1"/>
    <col min="9" max="9" width="19.8515625" style="7" customWidth="1"/>
    <col min="10" max="16384" width="9.00390625" style="7" customWidth="1"/>
  </cols>
  <sheetData>
    <row r="1" spans="1:7" ht="21">
      <c r="A1" s="484" t="s">
        <v>707</v>
      </c>
      <c r="B1" s="484"/>
      <c r="C1" s="484"/>
      <c r="D1" s="484"/>
      <c r="E1" s="484"/>
      <c r="F1" s="484"/>
      <c r="G1" s="484"/>
    </row>
    <row r="2" spans="1:7" ht="21">
      <c r="A2" s="483" t="s">
        <v>708</v>
      </c>
      <c r="B2" s="483"/>
      <c r="C2" s="483"/>
      <c r="D2" s="483"/>
      <c r="E2" s="483"/>
      <c r="F2" s="483"/>
      <c r="G2" s="483"/>
    </row>
    <row r="3" spans="1:7" s="25" customFormat="1" ht="21">
      <c r="A3" s="485"/>
      <c r="B3" s="485"/>
      <c r="C3" s="485"/>
      <c r="D3" s="485"/>
      <c r="E3" s="485"/>
      <c r="F3" s="485"/>
      <c r="G3" s="485"/>
    </row>
    <row r="4" spans="1:7" ht="21">
      <c r="A4" s="486" t="s">
        <v>2</v>
      </c>
      <c r="B4" s="486" t="s">
        <v>709</v>
      </c>
      <c r="C4" s="487" t="s">
        <v>710</v>
      </c>
      <c r="D4" s="488"/>
      <c r="E4" s="488"/>
      <c r="F4" s="488"/>
      <c r="G4" s="486" t="s">
        <v>1581</v>
      </c>
    </row>
    <row r="5" spans="1:11" ht="21">
      <c r="A5" s="486"/>
      <c r="B5" s="486"/>
      <c r="C5" s="357" t="s">
        <v>711</v>
      </c>
      <c r="D5" s="357" t="s">
        <v>712</v>
      </c>
      <c r="E5" s="357" t="s">
        <v>1448</v>
      </c>
      <c r="F5" s="358" t="s">
        <v>663</v>
      </c>
      <c r="G5" s="486"/>
      <c r="K5" s="25"/>
    </row>
    <row r="6" spans="1:11" ht="21">
      <c r="A6" s="377">
        <v>1</v>
      </c>
      <c r="B6" s="369" t="s">
        <v>717</v>
      </c>
      <c r="C6" s="361">
        <v>130000000</v>
      </c>
      <c r="D6" s="361">
        <v>130000000</v>
      </c>
      <c r="E6" s="361">
        <v>130000000</v>
      </c>
      <c r="F6" s="362">
        <f aca="true" t="shared" si="0" ref="F6:F16">C6+D6+E6</f>
        <v>390000000</v>
      </c>
      <c r="G6" s="363" t="s">
        <v>1575</v>
      </c>
      <c r="K6" s="25"/>
    </row>
    <row r="7" spans="1:11" ht="21">
      <c r="A7" s="377">
        <v>2</v>
      </c>
      <c r="B7" s="370" t="s">
        <v>722</v>
      </c>
      <c r="C7" s="364">
        <v>10150000</v>
      </c>
      <c r="D7" s="364">
        <v>10150000</v>
      </c>
      <c r="E7" s="364">
        <v>10150000</v>
      </c>
      <c r="F7" s="362">
        <f t="shared" si="0"/>
        <v>30450000</v>
      </c>
      <c r="G7" s="360" t="s">
        <v>1579</v>
      </c>
      <c r="K7" s="25"/>
    </row>
    <row r="8" spans="1:11" ht="19.5">
      <c r="A8" s="377">
        <v>3</v>
      </c>
      <c r="B8" s="368" t="s">
        <v>1645</v>
      </c>
      <c r="C8" s="365">
        <v>3000000</v>
      </c>
      <c r="D8" s="365">
        <v>3000000</v>
      </c>
      <c r="E8" s="365">
        <v>3000000</v>
      </c>
      <c r="F8" s="366">
        <f t="shared" si="0"/>
        <v>9000000</v>
      </c>
      <c r="G8" s="367" t="s">
        <v>1646</v>
      </c>
      <c r="K8" s="25"/>
    </row>
    <row r="9" spans="1:11" ht="21">
      <c r="A9" s="377">
        <v>4</v>
      </c>
      <c r="B9" s="369" t="s">
        <v>1577</v>
      </c>
      <c r="C9" s="361">
        <v>45000000</v>
      </c>
      <c r="D9" s="361">
        <v>45000000</v>
      </c>
      <c r="E9" s="361">
        <v>45000000</v>
      </c>
      <c r="F9" s="362">
        <f t="shared" si="0"/>
        <v>135000000</v>
      </c>
      <c r="G9" s="363" t="s">
        <v>720</v>
      </c>
      <c r="K9" s="25"/>
    </row>
    <row r="10" spans="1:11" ht="19.5">
      <c r="A10" s="377">
        <v>5</v>
      </c>
      <c r="B10" s="376" t="s">
        <v>1576</v>
      </c>
      <c r="C10" s="361">
        <v>3000000</v>
      </c>
      <c r="D10" s="361">
        <v>3000000</v>
      </c>
      <c r="E10" s="361">
        <v>3000000</v>
      </c>
      <c r="F10" s="362">
        <f t="shared" si="0"/>
        <v>9000000</v>
      </c>
      <c r="G10" s="363" t="s">
        <v>1575</v>
      </c>
      <c r="K10" s="25"/>
    </row>
    <row r="11" spans="1:11" ht="21">
      <c r="A11" s="384">
        <v>6</v>
      </c>
      <c r="B11" s="385" t="s">
        <v>1708</v>
      </c>
      <c r="C11" s="389">
        <v>15000000</v>
      </c>
      <c r="D11" s="389">
        <v>15000000</v>
      </c>
      <c r="E11" s="389">
        <v>15000000</v>
      </c>
      <c r="F11" s="390">
        <f t="shared" si="0"/>
        <v>45000000</v>
      </c>
      <c r="G11" s="391" t="s">
        <v>1579</v>
      </c>
      <c r="K11" s="25"/>
    </row>
    <row r="12" spans="1:8" ht="21">
      <c r="A12" s="384">
        <v>7</v>
      </c>
      <c r="B12" s="386" t="s">
        <v>1705</v>
      </c>
      <c r="C12" s="392">
        <v>3000000</v>
      </c>
      <c r="D12" s="392">
        <v>3000000</v>
      </c>
      <c r="E12" s="392">
        <v>3000000</v>
      </c>
      <c r="F12" s="390">
        <f t="shared" si="0"/>
        <v>9000000</v>
      </c>
      <c r="G12" s="391" t="s">
        <v>1710</v>
      </c>
      <c r="H12" s="350"/>
    </row>
    <row r="13" spans="1:9" ht="19.5">
      <c r="A13" s="384">
        <v>8</v>
      </c>
      <c r="B13" s="387" t="s">
        <v>1709</v>
      </c>
      <c r="C13" s="393">
        <v>10000000</v>
      </c>
      <c r="D13" s="393">
        <v>10000000</v>
      </c>
      <c r="E13" s="393">
        <v>10000000</v>
      </c>
      <c r="F13" s="390">
        <f t="shared" si="0"/>
        <v>30000000</v>
      </c>
      <c r="G13" s="391" t="s">
        <v>1579</v>
      </c>
      <c r="H13" s="351"/>
      <c r="I13" s="25"/>
    </row>
    <row r="14" spans="1:8" ht="21">
      <c r="A14" s="384">
        <v>9</v>
      </c>
      <c r="B14" s="385" t="s">
        <v>1706</v>
      </c>
      <c r="C14" s="389">
        <v>2000000</v>
      </c>
      <c r="D14" s="389">
        <v>2000000</v>
      </c>
      <c r="E14" s="389">
        <v>2000000</v>
      </c>
      <c r="F14" s="390">
        <f t="shared" si="0"/>
        <v>6000000</v>
      </c>
      <c r="G14" s="391" t="s">
        <v>1710</v>
      </c>
      <c r="H14" s="351"/>
    </row>
    <row r="15" spans="1:8" ht="19.5">
      <c r="A15" s="384">
        <v>10</v>
      </c>
      <c r="B15" s="388" t="s">
        <v>1707</v>
      </c>
      <c r="C15" s="389">
        <v>15000000</v>
      </c>
      <c r="D15" s="389">
        <v>15000000</v>
      </c>
      <c r="E15" s="389">
        <v>15000000</v>
      </c>
      <c r="F15" s="390">
        <f t="shared" si="0"/>
        <v>45000000</v>
      </c>
      <c r="G15" s="391" t="s">
        <v>1579</v>
      </c>
      <c r="H15" s="351"/>
    </row>
    <row r="16" spans="1:8" ht="19.5">
      <c r="A16" s="384">
        <v>11</v>
      </c>
      <c r="B16" s="394" t="s">
        <v>1711</v>
      </c>
      <c r="C16" s="395">
        <v>10000000</v>
      </c>
      <c r="D16" s="395">
        <v>10000000</v>
      </c>
      <c r="E16" s="395">
        <v>10000000</v>
      </c>
      <c r="F16" s="396">
        <f t="shared" si="0"/>
        <v>30000000</v>
      </c>
      <c r="G16" s="391" t="s">
        <v>1579</v>
      </c>
      <c r="H16" s="351"/>
    </row>
    <row r="17" spans="1:7" s="52" customFormat="1" ht="21">
      <c r="A17" s="481" t="s">
        <v>1713</v>
      </c>
      <c r="B17" s="482"/>
      <c r="C17" s="374">
        <f>SUM(C6:C16)</f>
        <v>246150000</v>
      </c>
      <c r="D17" s="374">
        <f>SUM(D6:D16)</f>
        <v>246150000</v>
      </c>
      <c r="E17" s="374">
        <f>SUM(E6:E16)</f>
        <v>246150000</v>
      </c>
      <c r="F17" s="375">
        <f>SUM(F6:F16)</f>
        <v>738450000</v>
      </c>
      <c r="G17" s="202"/>
    </row>
    <row r="18" spans="1:7" s="52" customFormat="1" ht="21">
      <c r="A18" s="359"/>
      <c r="B18" s="359"/>
      <c r="C18" s="371"/>
      <c r="D18" s="371"/>
      <c r="E18" s="371"/>
      <c r="F18" s="372"/>
      <c r="G18" s="373"/>
    </row>
    <row r="19" spans="1:7" s="52" customFormat="1" ht="21">
      <c r="A19" s="359"/>
      <c r="B19" s="359"/>
      <c r="C19" s="371"/>
      <c r="D19" s="371"/>
      <c r="E19" s="371"/>
      <c r="F19" s="372"/>
      <c r="G19" s="373"/>
    </row>
    <row r="20" spans="1:6" ht="17.25">
      <c r="A20" s="99"/>
      <c r="B20" s="324"/>
      <c r="C20" s="307"/>
      <c r="D20" s="307"/>
      <c r="E20" s="307"/>
      <c r="F20" s="99"/>
    </row>
    <row r="21" spans="1:6" ht="21">
      <c r="A21" s="99"/>
      <c r="B21" s="324"/>
      <c r="C21" s="307"/>
      <c r="D21" s="378" t="s">
        <v>1647</v>
      </c>
      <c r="E21" s="379"/>
      <c r="F21" s="380" t="s">
        <v>1648</v>
      </c>
    </row>
    <row r="22" spans="1:6" ht="21">
      <c r="A22" s="99"/>
      <c r="B22" s="99"/>
      <c r="C22" s="308"/>
      <c r="D22" s="381" t="s">
        <v>1712</v>
      </c>
      <c r="E22" s="381"/>
      <c r="F22" s="382"/>
    </row>
    <row r="23" spans="4:6" ht="21">
      <c r="D23" s="383" t="s">
        <v>1649</v>
      </c>
      <c r="E23" s="383"/>
      <c r="F23" s="383"/>
    </row>
  </sheetData>
  <sheetProtection/>
  <mergeCells count="8">
    <mergeCell ref="A17:B17"/>
    <mergeCell ref="A2:G2"/>
    <mergeCell ref="A1:G1"/>
    <mergeCell ref="A3:G3"/>
    <mergeCell ref="A4:A5"/>
    <mergeCell ref="B4:B5"/>
    <mergeCell ref="C4:F4"/>
    <mergeCell ref="G4:G5"/>
  </mergeCells>
  <printOptions/>
  <pageMargins left="0.6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31"/>
  <sheetViews>
    <sheetView view="pageBreakPreview" zoomScaleSheetLayoutView="100" zoomScalePageLayoutView="0" workbookViewId="0" topLeftCell="A7">
      <selection activeCell="E9" sqref="E9"/>
    </sheetView>
  </sheetViews>
  <sheetFormatPr defaultColWidth="9.140625" defaultRowHeight="15"/>
  <cols>
    <col min="1" max="1" width="4.140625" style="1" customWidth="1"/>
    <col min="2" max="2" width="18.7109375" style="1" customWidth="1"/>
    <col min="3" max="3" width="25.421875" style="1" customWidth="1"/>
    <col min="4" max="4" width="21.00390625" style="1" customWidth="1"/>
    <col min="5" max="6" width="7.7109375" style="1" customWidth="1"/>
    <col min="7" max="7" width="7.421875" style="1" customWidth="1"/>
    <col min="8" max="8" width="10.28125" style="1" customWidth="1"/>
    <col min="9" max="9" width="15.140625" style="1" customWidth="1"/>
    <col min="10" max="10" width="11.57421875" style="1" customWidth="1"/>
    <col min="11" max="11" width="4.7109375" style="1" customWidth="1"/>
    <col min="12" max="16384" width="9.00390625" style="1" customWidth="1"/>
  </cols>
  <sheetData>
    <row r="1" spans="1:10" ht="21">
      <c r="A1" s="4" t="s">
        <v>155</v>
      </c>
      <c r="B1" s="4"/>
      <c r="C1" s="4"/>
      <c r="D1" s="4"/>
      <c r="E1" s="4"/>
      <c r="F1" s="4"/>
      <c r="G1" s="4"/>
      <c r="H1" s="4"/>
      <c r="I1" s="4"/>
      <c r="J1" s="4"/>
    </row>
    <row r="2" spans="1:10" s="7" customFormat="1" ht="17.25">
      <c r="A2" s="435" t="s">
        <v>2</v>
      </c>
      <c r="B2" s="435" t="s">
        <v>3</v>
      </c>
      <c r="C2" s="435" t="s">
        <v>4</v>
      </c>
      <c r="D2" s="88" t="s">
        <v>636</v>
      </c>
      <c r="E2" s="439" t="s">
        <v>630</v>
      </c>
      <c r="F2" s="440"/>
      <c r="G2" s="441"/>
      <c r="H2" s="74" t="s">
        <v>632</v>
      </c>
      <c r="I2" s="5" t="s">
        <v>5</v>
      </c>
      <c r="J2" s="6" t="s">
        <v>6</v>
      </c>
    </row>
    <row r="3" spans="1:14" s="7" customFormat="1" ht="17.25">
      <c r="A3" s="436"/>
      <c r="B3" s="436"/>
      <c r="C3" s="436"/>
      <c r="D3" s="89" t="s">
        <v>637</v>
      </c>
      <c r="E3" s="144">
        <v>2559</v>
      </c>
      <c r="F3" s="144">
        <v>2560</v>
      </c>
      <c r="G3" s="144">
        <v>2561</v>
      </c>
      <c r="H3" s="9" t="s">
        <v>633</v>
      </c>
      <c r="I3" s="9" t="s">
        <v>7</v>
      </c>
      <c r="J3" s="10" t="s">
        <v>8</v>
      </c>
      <c r="L3" s="80">
        <v>58</v>
      </c>
      <c r="M3" s="80">
        <v>59</v>
      </c>
      <c r="N3" s="80">
        <v>60</v>
      </c>
    </row>
    <row r="4" spans="1:14" s="7" customFormat="1" ht="17.25">
      <c r="A4" s="436"/>
      <c r="B4" s="436"/>
      <c r="C4" s="436"/>
      <c r="D4" s="91"/>
      <c r="E4" s="38" t="s">
        <v>9</v>
      </c>
      <c r="F4" s="38" t="s">
        <v>9</v>
      </c>
      <c r="G4" s="38" t="s">
        <v>9</v>
      </c>
      <c r="H4" s="9"/>
      <c r="I4" s="11"/>
      <c r="J4" s="10"/>
      <c r="L4" s="81">
        <f>E5</f>
        <v>200000</v>
      </c>
      <c r="M4" s="81">
        <f>F5</f>
        <v>200000</v>
      </c>
      <c r="N4" s="81">
        <f>G5</f>
        <v>200000</v>
      </c>
    </row>
    <row r="5" spans="1:14" s="7" customFormat="1" ht="21" customHeight="1">
      <c r="A5" s="5">
        <v>1</v>
      </c>
      <c r="B5" s="198" t="s">
        <v>490</v>
      </c>
      <c r="C5" s="30" t="s">
        <v>492</v>
      </c>
      <c r="D5" s="30" t="s">
        <v>773</v>
      </c>
      <c r="E5" s="31">
        <v>200000</v>
      </c>
      <c r="F5" s="31">
        <v>200000</v>
      </c>
      <c r="G5" s="31">
        <v>200000</v>
      </c>
      <c r="H5" s="31" t="s">
        <v>1516</v>
      </c>
      <c r="I5" s="206" t="s">
        <v>495</v>
      </c>
      <c r="J5" s="15" t="s">
        <v>13</v>
      </c>
      <c r="L5" s="7">
        <v>1</v>
      </c>
      <c r="M5" s="7">
        <v>1</v>
      </c>
      <c r="N5" s="7">
        <v>1</v>
      </c>
    </row>
    <row r="6" spans="1:10" s="7" customFormat="1" ht="21" customHeight="1">
      <c r="A6" s="9"/>
      <c r="B6" s="199" t="s">
        <v>491</v>
      </c>
      <c r="C6" s="32" t="s">
        <v>493</v>
      </c>
      <c r="D6" s="32"/>
      <c r="E6" s="9" t="s">
        <v>113</v>
      </c>
      <c r="F6" s="9" t="s">
        <v>113</v>
      </c>
      <c r="G6" s="9" t="s">
        <v>113</v>
      </c>
      <c r="H6" s="145" t="s">
        <v>1515</v>
      </c>
      <c r="I6" s="132" t="s">
        <v>774</v>
      </c>
      <c r="J6" s="17"/>
    </row>
    <row r="7" spans="1:10" s="7" customFormat="1" ht="21" customHeight="1">
      <c r="A7" s="9"/>
      <c r="B7" s="16"/>
      <c r="C7" s="32" t="s">
        <v>494</v>
      </c>
      <c r="D7" s="32"/>
      <c r="E7" s="17"/>
      <c r="F7" s="17"/>
      <c r="G7" s="17"/>
      <c r="H7" s="17"/>
      <c r="I7" s="16"/>
      <c r="J7" s="17"/>
    </row>
    <row r="8" spans="1:10" s="7" customFormat="1" ht="21" customHeight="1">
      <c r="A8" s="9"/>
      <c r="B8" s="16"/>
      <c r="C8" s="16"/>
      <c r="D8" s="16"/>
      <c r="E8" s="17"/>
      <c r="F8" s="17"/>
      <c r="G8" s="17"/>
      <c r="H8" s="17"/>
      <c r="I8" s="16"/>
      <c r="J8" s="17"/>
    </row>
    <row r="9" spans="1:10" s="7" customFormat="1" ht="21" customHeight="1">
      <c r="A9" s="9"/>
      <c r="B9" s="16"/>
      <c r="C9" s="16"/>
      <c r="D9" s="16"/>
      <c r="E9" s="17"/>
      <c r="F9" s="17"/>
      <c r="G9" s="17"/>
      <c r="H9" s="17"/>
      <c r="I9" s="16"/>
      <c r="J9" s="17"/>
    </row>
    <row r="10" spans="1:10" s="7" customFormat="1" ht="21" customHeight="1">
      <c r="A10" s="9"/>
      <c r="B10" s="16"/>
      <c r="C10" s="16"/>
      <c r="D10" s="16"/>
      <c r="E10" s="14"/>
      <c r="F10" s="14"/>
      <c r="G10" s="17"/>
      <c r="H10" s="17"/>
      <c r="I10" s="16"/>
      <c r="J10" s="17"/>
    </row>
    <row r="11" spans="1:10" s="7" customFormat="1" ht="21" customHeight="1">
      <c r="A11" s="9"/>
      <c r="B11" s="16"/>
      <c r="C11" s="16"/>
      <c r="D11" s="18"/>
      <c r="E11" s="17"/>
      <c r="F11" s="17"/>
      <c r="G11" s="17"/>
      <c r="H11" s="17"/>
      <c r="I11" s="16"/>
      <c r="J11" s="17"/>
    </row>
    <row r="12" spans="1:10" s="7" customFormat="1" ht="21" customHeight="1">
      <c r="A12" s="9"/>
      <c r="B12" s="16"/>
      <c r="C12" s="16"/>
      <c r="D12" s="16"/>
      <c r="E12" s="14"/>
      <c r="F12" s="14"/>
      <c r="G12" s="17"/>
      <c r="H12" s="17"/>
      <c r="I12" s="16"/>
      <c r="J12" s="17"/>
    </row>
    <row r="13" spans="1:10" s="7" customFormat="1" ht="21" customHeight="1">
      <c r="A13" s="9"/>
      <c r="B13" s="16"/>
      <c r="C13" s="16"/>
      <c r="D13" s="16"/>
      <c r="E13" s="17"/>
      <c r="F13" s="17"/>
      <c r="G13" s="17"/>
      <c r="H13" s="17"/>
      <c r="I13" s="16"/>
      <c r="J13" s="17"/>
    </row>
    <row r="14" spans="1:10" s="7" customFormat="1" ht="21" customHeight="1">
      <c r="A14" s="9"/>
      <c r="B14" s="16"/>
      <c r="C14" s="16"/>
      <c r="D14" s="16"/>
      <c r="E14" s="17"/>
      <c r="F14" s="17"/>
      <c r="G14" s="17"/>
      <c r="H14" s="17"/>
      <c r="I14" s="16"/>
      <c r="J14" s="17"/>
    </row>
    <row r="15" spans="1:10" s="7" customFormat="1" ht="21" customHeight="1">
      <c r="A15" s="9"/>
      <c r="B15" s="16"/>
      <c r="C15" s="16"/>
      <c r="D15" s="16"/>
      <c r="E15" s="17"/>
      <c r="F15" s="14"/>
      <c r="G15" s="14"/>
      <c r="H15" s="14"/>
      <c r="I15" s="16"/>
      <c r="J15" s="17"/>
    </row>
    <row r="16" spans="1:10" s="7" customFormat="1" ht="21" customHeight="1">
      <c r="A16" s="9"/>
      <c r="B16" s="16"/>
      <c r="C16" s="16"/>
      <c r="D16" s="16"/>
      <c r="E16" s="17"/>
      <c r="F16" s="17"/>
      <c r="G16" s="17"/>
      <c r="H16" s="17"/>
      <c r="I16" s="16"/>
      <c r="J16" s="17"/>
    </row>
    <row r="17" spans="1:10" s="7" customFormat="1" ht="21" customHeight="1">
      <c r="A17" s="38"/>
      <c r="B17" s="19"/>
      <c r="C17" s="19"/>
      <c r="D17" s="19"/>
      <c r="E17" s="20"/>
      <c r="F17" s="21"/>
      <c r="G17" s="21"/>
      <c r="H17" s="21"/>
      <c r="I17" s="19"/>
      <c r="J17" s="20"/>
    </row>
    <row r="18" spans="1:10" s="41" customFormat="1" ht="21" customHeight="1">
      <c r="A18" s="48"/>
      <c r="B18" s="49"/>
      <c r="C18" s="49"/>
      <c r="D18" s="50" t="s">
        <v>789</v>
      </c>
      <c r="E18" s="49"/>
      <c r="F18" s="50"/>
      <c r="G18" s="50"/>
      <c r="H18" s="50"/>
      <c r="I18" s="49"/>
      <c r="J18" s="49"/>
    </row>
    <row r="19" spans="1:10" s="41" customFormat="1" ht="21" customHeight="1">
      <c r="A19" s="48"/>
      <c r="B19" s="49"/>
      <c r="C19" s="49"/>
      <c r="D19" s="49"/>
      <c r="E19" s="49"/>
      <c r="F19" s="50"/>
      <c r="G19" s="50"/>
      <c r="H19" s="50"/>
      <c r="I19" s="49"/>
      <c r="J19" s="49"/>
    </row>
    <row r="20" spans="2:10" s="41" customFormat="1" ht="21" customHeight="1">
      <c r="B20" s="51"/>
      <c r="C20" s="51"/>
      <c r="D20" s="51"/>
      <c r="E20" s="51"/>
      <c r="F20" s="51"/>
      <c r="G20" s="51"/>
      <c r="H20" s="51"/>
      <c r="I20" s="51"/>
      <c r="J20" s="51"/>
    </row>
    <row r="21" spans="2:10" s="41" customFormat="1" ht="21" customHeight="1">
      <c r="B21" s="51"/>
      <c r="C21" s="51"/>
      <c r="D21" s="51"/>
      <c r="E21" s="51"/>
      <c r="F21" s="51"/>
      <c r="G21" s="51"/>
      <c r="H21" s="51"/>
      <c r="I21" s="51"/>
      <c r="J21" s="51"/>
    </row>
    <row r="22" spans="2:10" s="41" customFormat="1" ht="21" customHeight="1">
      <c r="B22" s="51"/>
      <c r="C22" s="51"/>
      <c r="D22" s="51"/>
      <c r="E22" s="51"/>
      <c r="F22" s="51"/>
      <c r="G22" s="51"/>
      <c r="H22" s="51"/>
      <c r="I22" s="51"/>
      <c r="J22" s="51"/>
    </row>
    <row r="23" spans="2:10" s="41" customFormat="1" ht="21" customHeight="1">
      <c r="B23" s="51"/>
      <c r="C23" s="51"/>
      <c r="D23" s="51"/>
      <c r="E23" s="51"/>
      <c r="F23" s="51"/>
      <c r="G23" s="51"/>
      <c r="H23" s="51"/>
      <c r="I23" s="51"/>
      <c r="J23" s="51"/>
    </row>
    <row r="24" spans="2:10" s="41" customFormat="1" ht="21" customHeight="1">
      <c r="B24" s="51"/>
      <c r="C24" s="51"/>
      <c r="D24" s="51"/>
      <c r="E24" s="51"/>
      <c r="F24" s="51"/>
      <c r="G24" s="51"/>
      <c r="H24" s="51"/>
      <c r="I24" s="51"/>
      <c r="J24" s="51"/>
    </row>
    <row r="25" spans="2:10" s="41" customFormat="1" ht="21" customHeight="1">
      <c r="B25" s="51"/>
      <c r="C25" s="51"/>
      <c r="D25" s="51"/>
      <c r="E25" s="51"/>
      <c r="F25" s="51"/>
      <c r="G25" s="51"/>
      <c r="H25" s="51"/>
      <c r="I25" s="51"/>
      <c r="J25" s="51"/>
    </row>
    <row r="26" spans="2:10" s="41" customFormat="1" ht="21" customHeight="1">
      <c r="B26" s="51"/>
      <c r="C26" s="51"/>
      <c r="D26" s="51"/>
      <c r="E26" s="51"/>
      <c r="F26" s="51"/>
      <c r="G26" s="51"/>
      <c r="H26" s="51"/>
      <c r="I26" s="51"/>
      <c r="J26" s="51"/>
    </row>
    <row r="27" spans="2:10" s="41" customFormat="1" ht="21" customHeight="1">
      <c r="B27" s="51"/>
      <c r="C27" s="51"/>
      <c r="D27" s="51"/>
      <c r="E27" s="51"/>
      <c r="F27" s="51"/>
      <c r="G27" s="51"/>
      <c r="H27" s="51"/>
      <c r="I27" s="51"/>
      <c r="J27" s="51"/>
    </row>
    <row r="28" spans="2:10" s="41" customFormat="1" ht="21" customHeight="1">
      <c r="B28" s="51"/>
      <c r="C28" s="51"/>
      <c r="D28" s="51"/>
      <c r="E28" s="51"/>
      <c r="F28" s="51"/>
      <c r="G28" s="51"/>
      <c r="H28" s="51"/>
      <c r="I28" s="51"/>
      <c r="J28" s="51"/>
    </row>
    <row r="29" spans="2:10" s="41" customFormat="1" ht="21" customHeight="1">
      <c r="B29" s="51"/>
      <c r="C29" s="51"/>
      <c r="D29" s="51"/>
      <c r="E29" s="51"/>
      <c r="F29" s="51"/>
      <c r="G29" s="51"/>
      <c r="H29" s="51"/>
      <c r="I29" s="51"/>
      <c r="J29" s="51"/>
    </row>
    <row r="30" spans="2:10" s="41" customFormat="1" ht="21" customHeight="1">
      <c r="B30" s="51"/>
      <c r="C30" s="51"/>
      <c r="D30" s="51"/>
      <c r="E30" s="51"/>
      <c r="F30" s="51"/>
      <c r="G30" s="51"/>
      <c r="H30" s="51"/>
      <c r="I30" s="51"/>
      <c r="J30" s="51"/>
    </row>
    <row r="31" spans="2:10" s="41" customFormat="1" ht="21" customHeight="1">
      <c r="B31" s="51"/>
      <c r="C31" s="51"/>
      <c r="D31" s="51"/>
      <c r="E31" s="51"/>
      <c r="F31" s="51"/>
      <c r="G31" s="51"/>
      <c r="H31" s="51"/>
      <c r="I31" s="51"/>
      <c r="J31" s="51"/>
    </row>
    <row r="32" s="41" customFormat="1" ht="21" customHeight="1"/>
    <row r="33" s="41" customFormat="1" ht="21" customHeight="1"/>
    <row r="34" s="41" customFormat="1" ht="21" customHeight="1"/>
    <row r="35" s="41" customFormat="1" ht="21" customHeight="1"/>
    <row r="36" s="41" customFormat="1" ht="21" customHeight="1"/>
    <row r="37" s="41" customFormat="1" ht="21" customHeight="1"/>
    <row r="38" s="41" customFormat="1" ht="21" customHeight="1"/>
    <row r="39" s="41" customFormat="1" ht="21" customHeight="1"/>
    <row r="40" s="41" customFormat="1" ht="21" customHeight="1"/>
    <row r="41" s="41" customFormat="1" ht="21" customHeight="1"/>
    <row r="42" s="41" customFormat="1" ht="21" customHeight="1"/>
    <row r="43" s="41" customFormat="1" ht="21" customHeight="1"/>
    <row r="44" s="41" customFormat="1" ht="21" customHeight="1"/>
    <row r="45" s="41" customFormat="1" ht="21" customHeight="1"/>
    <row r="46" s="41" customFormat="1" ht="21" customHeight="1"/>
    <row r="47" s="41" customFormat="1" ht="21" customHeight="1"/>
    <row r="48" s="41" customFormat="1" ht="21" customHeight="1"/>
    <row r="49" s="41" customFormat="1" ht="21" customHeight="1"/>
    <row r="50" s="41" customFormat="1" ht="21" customHeight="1"/>
    <row r="51" s="41" customFormat="1" ht="21" customHeight="1"/>
    <row r="52" s="41" customFormat="1" ht="21" customHeight="1"/>
    <row r="53" s="41" customFormat="1" ht="21" customHeight="1"/>
    <row r="54" s="41" customFormat="1" ht="21" customHeight="1"/>
    <row r="55" s="41" customFormat="1" ht="21" customHeight="1"/>
    <row r="56" s="41" customFormat="1" ht="21" customHeight="1"/>
    <row r="57" s="41" customFormat="1" ht="21" customHeight="1"/>
    <row r="58" s="41" customFormat="1" ht="21" customHeight="1"/>
    <row r="59" s="41" customFormat="1" ht="21" customHeight="1"/>
    <row r="60" s="41" customFormat="1" ht="21" customHeight="1"/>
    <row r="61" s="41" customFormat="1" ht="21" customHeight="1"/>
    <row r="62" s="41" customFormat="1" ht="21" customHeight="1"/>
    <row r="63" s="41" customFormat="1" ht="21" customHeight="1"/>
    <row r="64" s="41" customFormat="1" ht="21" customHeight="1"/>
    <row r="65" s="41" customFormat="1" ht="21" customHeight="1"/>
    <row r="66" s="41" customFormat="1" ht="21" customHeight="1"/>
    <row r="67" s="41" customFormat="1" ht="21" customHeight="1"/>
    <row r="68" s="41" customFormat="1" ht="21" customHeight="1"/>
    <row r="69" s="41" customFormat="1" ht="21" customHeight="1"/>
    <row r="70" s="41" customFormat="1" ht="21" customHeight="1"/>
    <row r="71" s="41" customFormat="1" ht="21" customHeight="1"/>
    <row r="72" s="41" customFormat="1" ht="21" customHeight="1"/>
    <row r="73" s="41" customFormat="1" ht="21" customHeight="1"/>
    <row r="74" s="41" customFormat="1" ht="21" customHeight="1"/>
    <row r="75" s="41" customFormat="1" ht="21" customHeight="1"/>
    <row r="76" s="41" customFormat="1" ht="21" customHeight="1"/>
    <row r="77" s="41" customFormat="1" ht="21" customHeight="1"/>
    <row r="78" s="41" customFormat="1" ht="21" customHeight="1"/>
    <row r="79" s="41" customFormat="1" ht="21" customHeight="1"/>
    <row r="80" s="41" customFormat="1" ht="21" customHeight="1"/>
    <row r="81" s="41" customFormat="1" ht="21" customHeight="1"/>
    <row r="82" s="41" customFormat="1" ht="21" customHeight="1"/>
    <row r="83" s="41" customFormat="1" ht="21" customHeight="1"/>
    <row r="84" s="41" customFormat="1" ht="21" customHeight="1"/>
    <row r="85" s="41" customFormat="1" ht="21" customHeight="1"/>
    <row r="86" s="41" customFormat="1" ht="21" customHeight="1"/>
    <row r="87" s="41" customFormat="1" ht="21" customHeight="1"/>
    <row r="88" s="41" customFormat="1" ht="21" customHeight="1"/>
    <row r="89" s="41" customFormat="1" ht="21" customHeight="1"/>
    <row r="90" s="41" customFormat="1" ht="21" customHeight="1"/>
    <row r="91" s="41" customFormat="1" ht="21" customHeight="1"/>
    <row r="92" s="41" customFormat="1" ht="21" customHeight="1"/>
    <row r="93" s="41" customFormat="1" ht="21" customHeight="1"/>
    <row r="94" s="41" customFormat="1" ht="21" customHeight="1"/>
    <row r="95" s="41" customFormat="1" ht="21" customHeight="1"/>
    <row r="96" s="41" customFormat="1" ht="21" customHeight="1"/>
    <row r="97" s="41" customFormat="1" ht="21" customHeight="1"/>
    <row r="98" s="41" customFormat="1" ht="21" customHeight="1"/>
    <row r="99" s="41" customFormat="1" ht="21" customHeight="1"/>
    <row r="100" s="41" customFormat="1" ht="21" customHeight="1"/>
    <row r="101" s="41" customFormat="1" ht="21" customHeight="1"/>
    <row r="102" s="41" customFormat="1" ht="21" customHeight="1"/>
    <row r="103" s="41" customFormat="1" ht="21" customHeight="1"/>
    <row r="104" s="41" customFormat="1" ht="21" customHeight="1"/>
    <row r="105" s="41" customFormat="1" ht="21" customHeight="1"/>
    <row r="106" s="41" customFormat="1" ht="21" customHeight="1"/>
    <row r="107" s="41" customFormat="1" ht="21" customHeight="1"/>
    <row r="108" s="41" customFormat="1" ht="21" customHeight="1"/>
    <row r="109" s="41" customFormat="1" ht="21" customHeight="1"/>
    <row r="110" s="41" customFormat="1" ht="21" customHeight="1"/>
    <row r="111" s="41" customFormat="1" ht="21" customHeight="1"/>
    <row r="112" s="41" customFormat="1" ht="21" customHeight="1"/>
    <row r="113" s="41" customFormat="1" ht="21" customHeight="1"/>
    <row r="114" s="41" customFormat="1" ht="21" customHeight="1"/>
    <row r="115" s="41" customFormat="1" ht="21" customHeight="1"/>
    <row r="116" s="41" customFormat="1" ht="21" customHeight="1"/>
    <row r="117" s="41" customFormat="1" ht="21" customHeight="1"/>
    <row r="118" s="41" customFormat="1" ht="21" customHeight="1"/>
    <row r="119" s="41" customFormat="1" ht="21" customHeight="1"/>
    <row r="120" s="41" customFormat="1" ht="21" customHeight="1"/>
    <row r="121" s="41" customFormat="1" ht="21" customHeight="1"/>
    <row r="122" s="41" customFormat="1" ht="21" customHeight="1"/>
    <row r="123" s="41" customFormat="1" ht="21" customHeight="1"/>
    <row r="124" s="41" customFormat="1" ht="21" customHeight="1"/>
    <row r="125" s="41" customFormat="1" ht="21" customHeight="1"/>
    <row r="126" s="41" customFormat="1" ht="21" customHeight="1"/>
    <row r="127" s="41" customFormat="1" ht="21" customHeight="1"/>
    <row r="128" s="41" customFormat="1" ht="21" customHeight="1"/>
    <row r="129" s="41" customFormat="1" ht="21" customHeight="1"/>
    <row r="130" s="41" customFormat="1" ht="21" customHeight="1"/>
    <row r="131" s="41" customFormat="1" ht="21" customHeight="1"/>
    <row r="132" s="41" customFormat="1" ht="21" customHeight="1"/>
    <row r="133" s="41" customFormat="1" ht="21" customHeight="1"/>
    <row r="134" s="41" customFormat="1" ht="21" customHeight="1"/>
    <row r="135" s="41" customFormat="1" ht="21" customHeight="1"/>
    <row r="136" s="41" customFormat="1" ht="21" customHeight="1"/>
    <row r="137" s="41" customFormat="1" ht="21" customHeight="1"/>
    <row r="138" s="41" customFormat="1" ht="21" customHeight="1"/>
    <row r="139" s="41" customFormat="1" ht="21" customHeight="1"/>
    <row r="140" s="41" customFormat="1" ht="21" customHeight="1"/>
    <row r="141" s="41" customFormat="1" ht="21" customHeight="1"/>
    <row r="142" s="41" customFormat="1" ht="21" customHeight="1"/>
    <row r="143" s="41" customFormat="1" ht="21" customHeight="1"/>
    <row r="144" s="41" customFormat="1" ht="21" customHeight="1"/>
    <row r="145" s="41" customFormat="1" ht="21" customHeight="1"/>
    <row r="146" s="41" customFormat="1" ht="21" customHeight="1"/>
    <row r="147" s="41" customFormat="1" ht="21" customHeight="1"/>
    <row r="148" s="41" customFormat="1" ht="21" customHeight="1"/>
    <row r="149" s="41" customFormat="1" ht="21" customHeight="1"/>
    <row r="150" s="41" customFormat="1" ht="21" customHeight="1"/>
    <row r="151" s="41" customFormat="1" ht="21" customHeight="1"/>
    <row r="152" s="41" customFormat="1" ht="21" customHeight="1"/>
    <row r="153" s="41" customFormat="1" ht="21" customHeight="1"/>
    <row r="154" s="41" customFormat="1" ht="21" customHeight="1"/>
    <row r="155" s="41" customFormat="1" ht="21" customHeight="1"/>
    <row r="156" s="41" customFormat="1" ht="21" customHeight="1"/>
    <row r="157" s="41" customFormat="1" ht="21" customHeight="1"/>
    <row r="158" s="41" customFormat="1" ht="21" customHeight="1"/>
    <row r="159" s="41" customFormat="1" ht="21" customHeight="1"/>
    <row r="160" s="41" customFormat="1" ht="21" customHeight="1"/>
    <row r="161" s="41" customFormat="1" ht="21" customHeight="1"/>
    <row r="162" s="41" customFormat="1" ht="21" customHeight="1"/>
    <row r="163" s="41" customFormat="1" ht="21" customHeight="1"/>
    <row r="164" s="41" customFormat="1" ht="21" customHeight="1"/>
    <row r="165" s="41" customFormat="1" ht="21" customHeight="1"/>
    <row r="166" s="41" customFormat="1" ht="21" customHeight="1"/>
    <row r="167" s="41" customFormat="1" ht="21" customHeight="1"/>
    <row r="168" s="41" customFormat="1" ht="21" customHeight="1"/>
    <row r="169" s="41" customFormat="1" ht="21" customHeight="1"/>
    <row r="170" s="41" customFormat="1" ht="21" customHeight="1"/>
    <row r="171" s="41" customFormat="1" ht="21" customHeight="1"/>
    <row r="172" s="41" customFormat="1" ht="21" customHeight="1"/>
    <row r="173" s="41" customFormat="1" ht="21" customHeight="1"/>
    <row r="174" s="41" customFormat="1" ht="21" customHeight="1"/>
    <row r="175" s="41" customFormat="1" ht="21" customHeight="1"/>
    <row r="176" s="41" customFormat="1" ht="21" customHeight="1"/>
    <row r="177" s="41" customFormat="1" ht="21" customHeight="1"/>
    <row r="178" s="41" customFormat="1" ht="21" customHeight="1"/>
    <row r="179" s="41" customFormat="1" ht="21" customHeight="1"/>
    <row r="180" s="41" customFormat="1" ht="21" customHeight="1"/>
    <row r="181" s="41" customFormat="1" ht="21" customHeight="1"/>
    <row r="182" s="41" customFormat="1" ht="21" customHeight="1"/>
    <row r="183" s="41" customFormat="1" ht="21" customHeight="1"/>
    <row r="184" s="41" customFormat="1" ht="21" customHeight="1"/>
    <row r="185" s="41" customFormat="1" ht="21" customHeight="1"/>
    <row r="186" s="41" customFormat="1" ht="21" customHeight="1"/>
    <row r="187" s="41" customFormat="1" ht="21" customHeight="1"/>
    <row r="188" s="41" customFormat="1" ht="21" customHeight="1"/>
    <row r="189" s="41" customFormat="1" ht="21" customHeight="1"/>
    <row r="190" s="41" customFormat="1" ht="21" customHeight="1"/>
    <row r="191" s="41" customFormat="1" ht="21" customHeight="1"/>
    <row r="192" s="41" customFormat="1" ht="21" customHeight="1"/>
    <row r="193" s="41" customFormat="1" ht="21" customHeight="1"/>
    <row r="194" s="41" customFormat="1" ht="21" customHeight="1"/>
    <row r="195" s="41" customFormat="1" ht="21" customHeight="1"/>
    <row r="196" s="41" customFormat="1" ht="21" customHeight="1"/>
    <row r="197" s="41" customFormat="1" ht="21" customHeight="1"/>
    <row r="198" s="41" customFormat="1" ht="21" customHeight="1"/>
    <row r="199" s="41" customFormat="1" ht="21" customHeight="1"/>
    <row r="200" s="41" customFormat="1" ht="21" customHeight="1"/>
    <row r="201" s="41" customFormat="1" ht="21" customHeight="1"/>
    <row r="202" s="41" customFormat="1" ht="21" customHeight="1"/>
    <row r="203" s="41" customFormat="1" ht="21" customHeight="1"/>
    <row r="204" s="41" customFormat="1" ht="21" customHeight="1"/>
    <row r="205" s="41" customFormat="1" ht="21" customHeight="1"/>
    <row r="206" s="41" customFormat="1" ht="21" customHeight="1"/>
    <row r="207" s="41" customFormat="1" ht="21" customHeight="1"/>
    <row r="208" s="41" customFormat="1" ht="21" customHeight="1"/>
    <row r="209" s="41" customFormat="1" ht="21" customHeight="1"/>
    <row r="210" s="41" customFormat="1" ht="21" customHeight="1"/>
    <row r="211" s="41" customFormat="1" ht="21" customHeight="1"/>
    <row r="212" s="41" customFormat="1" ht="21" customHeight="1"/>
    <row r="213" s="41" customFormat="1" ht="21" customHeight="1"/>
    <row r="214" s="41" customFormat="1" ht="21" customHeight="1"/>
    <row r="215" s="41" customFormat="1" ht="21" customHeight="1"/>
    <row r="216" s="41" customFormat="1" ht="21" customHeight="1"/>
    <row r="217" s="41" customFormat="1" ht="21" customHeight="1"/>
    <row r="218" s="41" customFormat="1" ht="21" customHeight="1"/>
    <row r="219" s="41" customFormat="1" ht="21" customHeight="1"/>
  </sheetData>
  <sheetProtection/>
  <mergeCells count="4">
    <mergeCell ref="A2:A4"/>
    <mergeCell ref="B2:B4"/>
    <mergeCell ref="C2:C4"/>
    <mergeCell ref="E2:G2"/>
  </mergeCells>
  <printOptions horizontalCentered="1"/>
  <pageMargins left="0.38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264"/>
  <sheetViews>
    <sheetView view="pageBreakPreview" zoomScaleSheetLayoutView="100" zoomScalePageLayoutView="0" workbookViewId="0" topLeftCell="A133">
      <selection activeCell="D138" sqref="D138"/>
    </sheetView>
  </sheetViews>
  <sheetFormatPr defaultColWidth="9.140625" defaultRowHeight="21" customHeight="1"/>
  <cols>
    <col min="1" max="1" width="2.8515625" style="1" customWidth="1"/>
    <col min="2" max="2" width="21.421875" style="1" customWidth="1"/>
    <col min="3" max="3" width="25.421875" style="1" customWidth="1"/>
    <col min="4" max="4" width="19.00390625" style="1" customWidth="1"/>
    <col min="5" max="6" width="9.421875" style="1" customWidth="1"/>
    <col min="7" max="7" width="9.57421875" style="1" customWidth="1"/>
    <col min="8" max="8" width="9.140625" style="1" customWidth="1"/>
    <col min="9" max="9" width="17.140625" style="1" customWidth="1"/>
    <col min="10" max="10" width="9.7109375" style="1" customWidth="1"/>
    <col min="11" max="11" width="3.8515625" style="1" customWidth="1"/>
    <col min="12" max="16384" width="9.00390625" style="1" customWidth="1"/>
  </cols>
  <sheetData>
    <row r="1" spans="1:10" ht="21" customHeight="1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s="52" customFormat="1" ht="21" customHeight="1">
      <c r="A2" s="4" t="s">
        <v>1098</v>
      </c>
      <c r="B2" s="2"/>
      <c r="C2" s="2"/>
      <c r="D2" s="2"/>
      <c r="E2" s="2"/>
      <c r="F2" s="2"/>
      <c r="G2" s="2"/>
      <c r="H2" s="2"/>
      <c r="I2" s="2"/>
      <c r="J2" s="2"/>
    </row>
    <row r="3" spans="1:14" s="52" customFormat="1" ht="21" customHeight="1">
      <c r="A3" s="4" t="s">
        <v>156</v>
      </c>
      <c r="B3" s="4"/>
      <c r="C3" s="4"/>
      <c r="D3" s="4"/>
      <c r="E3" s="4"/>
      <c r="F3" s="4"/>
      <c r="G3" s="4"/>
      <c r="H3" s="4"/>
      <c r="I3" s="4"/>
      <c r="J3" s="4"/>
      <c r="L3" s="82">
        <v>58</v>
      </c>
      <c r="M3" s="82">
        <v>59</v>
      </c>
      <c r="N3" s="82">
        <v>60</v>
      </c>
    </row>
    <row r="4" spans="1:14" s="7" customFormat="1" ht="21" customHeight="1">
      <c r="A4" s="435" t="s">
        <v>2</v>
      </c>
      <c r="B4" s="435" t="s">
        <v>3</v>
      </c>
      <c r="C4" s="435" t="s">
        <v>4</v>
      </c>
      <c r="D4" s="88" t="s">
        <v>636</v>
      </c>
      <c r="E4" s="439" t="s">
        <v>630</v>
      </c>
      <c r="F4" s="440"/>
      <c r="G4" s="441"/>
      <c r="H4" s="74" t="s">
        <v>632</v>
      </c>
      <c r="I4" s="5" t="s">
        <v>5</v>
      </c>
      <c r="J4" s="6" t="s">
        <v>6</v>
      </c>
      <c r="L4" s="83">
        <f>E7+E17+E23+E30+E48+E59+E63+E67+E70+E73+E81+E88+E95+E108+E111+E118+E130</f>
        <v>248875000</v>
      </c>
      <c r="M4" s="83">
        <f>F7+F17+F20+F30+F34+F37+F41+F44+F48+F56+F67+F70+F73+F81+F85+F88+F92+F98+F105+F108+F115+F118+F121</f>
        <v>266350000</v>
      </c>
      <c r="N4" s="83">
        <f>G7+G17+G30+G48+G67+G70+G73+G81+G88+G118</f>
        <v>240000000</v>
      </c>
    </row>
    <row r="5" spans="1:14" s="7" customFormat="1" ht="21" customHeight="1">
      <c r="A5" s="436"/>
      <c r="B5" s="436"/>
      <c r="C5" s="436"/>
      <c r="D5" s="89" t="s">
        <v>637</v>
      </c>
      <c r="E5" s="144">
        <v>2559</v>
      </c>
      <c r="F5" s="144">
        <v>2560</v>
      </c>
      <c r="G5" s="144">
        <v>2561</v>
      </c>
      <c r="H5" s="9" t="s">
        <v>633</v>
      </c>
      <c r="I5" s="9" t="s">
        <v>7</v>
      </c>
      <c r="J5" s="10" t="s">
        <v>8</v>
      </c>
      <c r="L5" s="71">
        <v>17</v>
      </c>
      <c r="M5" s="71">
        <v>23</v>
      </c>
      <c r="N5" s="71">
        <v>10</v>
      </c>
    </row>
    <row r="6" spans="1:10" s="7" customFormat="1" ht="21" customHeight="1">
      <c r="A6" s="436"/>
      <c r="B6" s="436"/>
      <c r="C6" s="436"/>
      <c r="D6" s="91"/>
      <c r="E6" s="38" t="s">
        <v>9</v>
      </c>
      <c r="F6" s="38" t="s">
        <v>9</v>
      </c>
      <c r="G6" s="38" t="s">
        <v>9</v>
      </c>
      <c r="H6" s="130"/>
      <c r="I6" s="129"/>
      <c r="J6" s="10"/>
    </row>
    <row r="7" spans="1:10" s="7" customFormat="1" ht="21" customHeight="1">
      <c r="A7" s="5">
        <v>1</v>
      </c>
      <c r="B7" s="30" t="s">
        <v>438</v>
      </c>
      <c r="C7" s="149" t="s">
        <v>775</v>
      </c>
      <c r="D7" s="198" t="s">
        <v>1356</v>
      </c>
      <c r="E7" s="31">
        <v>3000000</v>
      </c>
      <c r="F7" s="31">
        <v>3000000</v>
      </c>
      <c r="G7" s="31">
        <v>3000000</v>
      </c>
      <c r="H7" s="33" t="s">
        <v>1212</v>
      </c>
      <c r="I7" s="132" t="s">
        <v>1232</v>
      </c>
      <c r="J7" s="5" t="s">
        <v>440</v>
      </c>
    </row>
    <row r="8" spans="1:10" s="7" customFormat="1" ht="21" customHeight="1">
      <c r="A8" s="9"/>
      <c r="B8" s="199" t="s">
        <v>1357</v>
      </c>
      <c r="C8" s="148" t="s">
        <v>776</v>
      </c>
      <c r="D8" s="16"/>
      <c r="E8" s="9" t="s">
        <v>578</v>
      </c>
      <c r="F8" s="9" t="s">
        <v>578</v>
      </c>
      <c r="G8" s="9" t="s">
        <v>578</v>
      </c>
      <c r="H8" s="145" t="s">
        <v>1213</v>
      </c>
      <c r="I8" s="132" t="s">
        <v>478</v>
      </c>
      <c r="J8" s="9" t="s">
        <v>441</v>
      </c>
    </row>
    <row r="9" spans="1:10" s="7" customFormat="1" ht="21" customHeight="1">
      <c r="A9" s="9"/>
      <c r="B9" s="199" t="s">
        <v>1355</v>
      </c>
      <c r="C9" s="132" t="s">
        <v>777</v>
      </c>
      <c r="D9" s="16"/>
      <c r="E9" s="9"/>
      <c r="F9" s="9"/>
      <c r="G9" s="9"/>
      <c r="H9" s="9"/>
      <c r="I9" s="32"/>
      <c r="J9" s="17"/>
    </row>
    <row r="10" spans="1:10" s="7" customFormat="1" ht="21" customHeight="1">
      <c r="A10" s="9"/>
      <c r="B10" s="199" t="s">
        <v>1358</v>
      </c>
      <c r="C10" s="32"/>
      <c r="D10" s="16"/>
      <c r="E10" s="17"/>
      <c r="F10" s="17"/>
      <c r="G10" s="17"/>
      <c r="H10" s="17"/>
      <c r="I10" s="32"/>
      <c r="J10" s="17"/>
    </row>
    <row r="11" spans="1:10" s="7" customFormat="1" ht="21" customHeight="1">
      <c r="A11" s="9"/>
      <c r="B11" s="199" t="s">
        <v>1394</v>
      </c>
      <c r="D11" s="16"/>
      <c r="E11" s="17"/>
      <c r="F11" s="17"/>
      <c r="G11" s="17"/>
      <c r="H11" s="17"/>
      <c r="I11" s="16"/>
      <c r="J11" s="17"/>
    </row>
    <row r="12" spans="1:10" s="7" customFormat="1" ht="21" customHeight="1">
      <c r="A12" s="9"/>
      <c r="B12" s="32" t="s">
        <v>439</v>
      </c>
      <c r="D12" s="16"/>
      <c r="E12" s="14"/>
      <c r="F12" s="14"/>
      <c r="G12" s="17"/>
      <c r="H12" s="17"/>
      <c r="I12" s="16"/>
      <c r="J12" s="17"/>
    </row>
    <row r="13" spans="1:10" s="7" customFormat="1" ht="21" customHeight="1">
      <c r="A13" s="9"/>
      <c r="B13" s="7" t="s">
        <v>1395</v>
      </c>
      <c r="C13" s="199"/>
      <c r="D13" s="18"/>
      <c r="E13" s="17"/>
      <c r="F13" s="17"/>
      <c r="G13" s="17"/>
      <c r="H13" s="17"/>
      <c r="I13" s="16"/>
      <c r="J13" s="17"/>
    </row>
    <row r="14" spans="1:10" s="7" customFormat="1" ht="21" customHeight="1">
      <c r="A14" s="145"/>
      <c r="B14" s="199" t="s">
        <v>1452</v>
      </c>
      <c r="D14" s="18"/>
      <c r="E14" s="17"/>
      <c r="F14" s="17"/>
      <c r="G14" s="17"/>
      <c r="H14" s="17"/>
      <c r="I14" s="16"/>
      <c r="J14" s="17"/>
    </row>
    <row r="15" spans="1:10" s="7" customFormat="1" ht="21" customHeight="1">
      <c r="A15" s="9"/>
      <c r="B15" s="7" t="s">
        <v>1451</v>
      </c>
      <c r="C15" s="16"/>
      <c r="D15" s="16"/>
      <c r="E15" s="14"/>
      <c r="F15" s="14"/>
      <c r="G15" s="17"/>
      <c r="H15" s="17"/>
      <c r="I15" s="16"/>
      <c r="J15" s="17"/>
    </row>
    <row r="16" spans="1:10" s="7" customFormat="1" ht="12" customHeight="1">
      <c r="A16" s="145"/>
      <c r="C16" s="16"/>
      <c r="D16" s="16"/>
      <c r="E16" s="14"/>
      <c r="F16" s="14"/>
      <c r="G16" s="17"/>
      <c r="H16" s="17"/>
      <c r="I16" s="16"/>
      <c r="J16" s="17"/>
    </row>
    <row r="17" spans="1:10" s="7" customFormat="1" ht="21" customHeight="1">
      <c r="A17" s="9">
        <v>2</v>
      </c>
      <c r="B17" s="199" t="s">
        <v>1105</v>
      </c>
      <c r="C17" s="148" t="s">
        <v>775</v>
      </c>
      <c r="D17" s="151" t="s">
        <v>778</v>
      </c>
      <c r="E17" s="344">
        <v>130000000</v>
      </c>
      <c r="F17" s="33">
        <v>130000000</v>
      </c>
      <c r="G17" s="33">
        <v>130000000</v>
      </c>
      <c r="H17" s="33" t="s">
        <v>1212</v>
      </c>
      <c r="I17" s="132" t="s">
        <v>1232</v>
      </c>
      <c r="J17" s="9" t="s">
        <v>440</v>
      </c>
    </row>
    <row r="18" spans="1:10" s="7" customFormat="1" ht="21" customHeight="1">
      <c r="A18" s="9"/>
      <c r="B18" s="11"/>
      <c r="C18" s="148" t="s">
        <v>776</v>
      </c>
      <c r="D18" s="32"/>
      <c r="E18" s="9" t="s">
        <v>578</v>
      </c>
      <c r="F18" s="9" t="s">
        <v>578</v>
      </c>
      <c r="G18" s="9" t="s">
        <v>578</v>
      </c>
      <c r="H18" s="145" t="s">
        <v>1213</v>
      </c>
      <c r="I18" s="132" t="s">
        <v>478</v>
      </c>
      <c r="J18" s="9" t="s">
        <v>441</v>
      </c>
    </row>
    <row r="19" spans="1:10" s="7" customFormat="1" ht="21" customHeight="1">
      <c r="A19" s="9"/>
      <c r="B19" s="16"/>
      <c r="C19" s="16"/>
      <c r="D19" s="16"/>
      <c r="E19" s="17"/>
      <c r="F19" s="14"/>
      <c r="G19" s="14"/>
      <c r="H19" s="14"/>
      <c r="I19" s="16"/>
      <c r="J19" s="17"/>
    </row>
    <row r="20" spans="1:10" s="7" customFormat="1" ht="21" customHeight="1">
      <c r="A20" s="128">
        <v>3</v>
      </c>
      <c r="B20" s="32" t="s">
        <v>442</v>
      </c>
      <c r="C20" s="148" t="s">
        <v>779</v>
      </c>
      <c r="D20" s="151" t="s">
        <v>780</v>
      </c>
      <c r="E20" s="9" t="s">
        <v>14</v>
      </c>
      <c r="F20" s="53">
        <v>300000</v>
      </c>
      <c r="G20" s="9" t="s">
        <v>14</v>
      </c>
      <c r="H20" s="33" t="s">
        <v>672</v>
      </c>
      <c r="I20" s="132" t="s">
        <v>1173</v>
      </c>
      <c r="J20" s="9" t="s">
        <v>13</v>
      </c>
    </row>
    <row r="21" spans="1:10" s="7" customFormat="1" ht="21" customHeight="1">
      <c r="A21" s="9"/>
      <c r="B21" s="32" t="s">
        <v>461</v>
      </c>
      <c r="C21" s="32"/>
      <c r="D21" s="32"/>
      <c r="E21" s="11"/>
      <c r="F21" s="54" t="s">
        <v>12</v>
      </c>
      <c r="G21" s="11"/>
      <c r="H21" s="33" t="s">
        <v>1217</v>
      </c>
      <c r="I21" s="128"/>
      <c r="J21" s="11"/>
    </row>
    <row r="22" spans="1:10" s="7" customFormat="1" ht="21" customHeight="1">
      <c r="A22" s="199"/>
      <c r="B22" s="16"/>
      <c r="C22" s="16"/>
      <c r="D22" s="16"/>
      <c r="E22" s="16"/>
      <c r="F22" s="17"/>
      <c r="G22" s="17"/>
      <c r="H22" s="17"/>
      <c r="I22" s="16"/>
      <c r="J22" s="16"/>
    </row>
    <row r="23" spans="1:10" s="7" customFormat="1" ht="21" customHeight="1">
      <c r="A23" s="145">
        <v>4</v>
      </c>
      <c r="B23" s="199" t="s">
        <v>1612</v>
      </c>
      <c r="C23" s="148" t="s">
        <v>787</v>
      </c>
      <c r="D23" s="199" t="s">
        <v>778</v>
      </c>
      <c r="E23" s="33">
        <v>3000000</v>
      </c>
      <c r="F23" s="145" t="s">
        <v>14</v>
      </c>
      <c r="G23" s="145" t="s">
        <v>14</v>
      </c>
      <c r="H23" s="33" t="s">
        <v>1239</v>
      </c>
      <c r="I23" s="199" t="s">
        <v>1169</v>
      </c>
      <c r="J23" s="145" t="s">
        <v>440</v>
      </c>
    </row>
    <row r="24" spans="1:10" s="7" customFormat="1" ht="21" customHeight="1">
      <c r="A24" s="145"/>
      <c r="B24" s="199" t="s">
        <v>1111</v>
      </c>
      <c r="C24" s="199"/>
      <c r="D24" s="199"/>
      <c r="E24" s="145" t="s">
        <v>578</v>
      </c>
      <c r="F24" s="145"/>
      <c r="G24" s="145"/>
      <c r="H24" s="145" t="s">
        <v>1227</v>
      </c>
      <c r="I24" s="132" t="s">
        <v>478</v>
      </c>
      <c r="J24" s="199" t="s">
        <v>441</v>
      </c>
    </row>
    <row r="25" spans="1:10" s="7" customFormat="1" ht="9.75" customHeight="1">
      <c r="A25" s="146"/>
      <c r="B25" s="39"/>
      <c r="C25" s="39"/>
      <c r="D25" s="39"/>
      <c r="E25" s="146"/>
      <c r="F25" s="146"/>
      <c r="G25" s="146"/>
      <c r="H25" s="146"/>
      <c r="I25" s="136"/>
      <c r="J25" s="39"/>
    </row>
    <row r="26" spans="1:10" s="7" customFormat="1" ht="21" customHeight="1">
      <c r="A26" s="25"/>
      <c r="B26" s="26"/>
      <c r="C26" s="26"/>
      <c r="D26" s="27" t="s">
        <v>540</v>
      </c>
      <c r="E26" s="26"/>
      <c r="F26" s="27"/>
      <c r="G26" s="27"/>
      <c r="H26" s="27"/>
      <c r="I26" s="26"/>
      <c r="J26" s="26"/>
    </row>
    <row r="27" spans="1:10" s="7" customFormat="1" ht="21" customHeight="1">
      <c r="A27" s="435" t="s">
        <v>2</v>
      </c>
      <c r="B27" s="435" t="s">
        <v>3</v>
      </c>
      <c r="C27" s="435" t="s">
        <v>4</v>
      </c>
      <c r="D27" s="88" t="s">
        <v>636</v>
      </c>
      <c r="E27" s="439" t="s">
        <v>630</v>
      </c>
      <c r="F27" s="440"/>
      <c r="G27" s="441"/>
      <c r="H27" s="74" t="s">
        <v>632</v>
      </c>
      <c r="I27" s="5" t="s">
        <v>5</v>
      </c>
      <c r="J27" s="6" t="s">
        <v>6</v>
      </c>
    </row>
    <row r="28" spans="1:10" s="7" customFormat="1" ht="21" customHeight="1">
      <c r="A28" s="436"/>
      <c r="B28" s="436"/>
      <c r="C28" s="436"/>
      <c r="D28" s="89" t="s">
        <v>637</v>
      </c>
      <c r="E28" s="5">
        <v>2559</v>
      </c>
      <c r="F28" s="5">
        <v>2560</v>
      </c>
      <c r="G28" s="5">
        <v>2561</v>
      </c>
      <c r="H28" s="9" t="s">
        <v>633</v>
      </c>
      <c r="I28" s="9" t="s">
        <v>7</v>
      </c>
      <c r="J28" s="10" t="s">
        <v>8</v>
      </c>
    </row>
    <row r="29" spans="1:10" s="7" customFormat="1" ht="21" customHeight="1">
      <c r="A29" s="436"/>
      <c r="B29" s="437"/>
      <c r="C29" s="437"/>
      <c r="D29" s="91"/>
      <c r="E29" s="38" t="s">
        <v>9</v>
      </c>
      <c r="F29" s="38" t="s">
        <v>9</v>
      </c>
      <c r="G29" s="38" t="s">
        <v>9</v>
      </c>
      <c r="H29" s="38"/>
      <c r="I29" s="36"/>
      <c r="J29" s="37"/>
    </row>
    <row r="30" spans="1:10" s="7" customFormat="1" ht="21" customHeight="1">
      <c r="A30" s="127">
        <v>5</v>
      </c>
      <c r="B30" s="199" t="s">
        <v>1106</v>
      </c>
      <c r="C30" s="151" t="s">
        <v>783</v>
      </c>
      <c r="D30" s="151" t="s">
        <v>781</v>
      </c>
      <c r="E30" s="33">
        <v>3000000</v>
      </c>
      <c r="F30" s="33">
        <v>3000000</v>
      </c>
      <c r="G30" s="33">
        <v>3000000</v>
      </c>
      <c r="H30" s="33" t="s">
        <v>672</v>
      </c>
      <c r="I30" s="145" t="s">
        <v>1216</v>
      </c>
      <c r="J30" s="9" t="s">
        <v>13</v>
      </c>
    </row>
    <row r="31" spans="1:10" s="7" customFormat="1" ht="21" customHeight="1">
      <c r="A31" s="9"/>
      <c r="B31" s="199" t="s">
        <v>1107</v>
      </c>
      <c r="C31" s="148" t="s">
        <v>776</v>
      </c>
      <c r="D31" s="32"/>
      <c r="E31" s="9" t="s">
        <v>444</v>
      </c>
      <c r="F31" s="9" t="s">
        <v>444</v>
      </c>
      <c r="G31" s="9" t="s">
        <v>444</v>
      </c>
      <c r="H31" s="33" t="s">
        <v>1217</v>
      </c>
      <c r="I31" s="132" t="s">
        <v>1163</v>
      </c>
      <c r="J31" s="9" t="s">
        <v>441</v>
      </c>
    </row>
    <row r="32" spans="1:10" s="7" customFormat="1" ht="21" customHeight="1">
      <c r="A32" s="9"/>
      <c r="B32" s="199" t="s">
        <v>1108</v>
      </c>
      <c r="C32" s="151" t="s">
        <v>782</v>
      </c>
      <c r="D32" s="32"/>
      <c r="E32" s="9" t="s">
        <v>445</v>
      </c>
      <c r="F32" s="9" t="s">
        <v>445</v>
      </c>
      <c r="G32" s="9" t="s">
        <v>445</v>
      </c>
      <c r="H32" s="9"/>
      <c r="I32" s="32"/>
      <c r="J32" s="199"/>
    </row>
    <row r="33" spans="1:10" s="7" customFormat="1" ht="21" customHeight="1">
      <c r="A33" s="9"/>
      <c r="B33" s="32"/>
      <c r="C33" s="32"/>
      <c r="D33" s="32"/>
      <c r="E33" s="32"/>
      <c r="F33" s="32"/>
      <c r="G33" s="32"/>
      <c r="H33" s="32"/>
      <c r="I33" s="32"/>
      <c r="J33" s="32"/>
    </row>
    <row r="34" spans="1:10" s="7" customFormat="1" ht="21" customHeight="1">
      <c r="A34" s="9">
        <v>6</v>
      </c>
      <c r="B34" s="32" t="s">
        <v>446</v>
      </c>
      <c r="C34" s="148" t="s">
        <v>779</v>
      </c>
      <c r="D34" s="199" t="s">
        <v>1517</v>
      </c>
      <c r="E34" s="9" t="s">
        <v>14</v>
      </c>
      <c r="F34" s="33">
        <v>200000</v>
      </c>
      <c r="G34" s="9" t="s">
        <v>14</v>
      </c>
      <c r="H34" s="33" t="s">
        <v>672</v>
      </c>
      <c r="I34" s="132" t="s">
        <v>1173</v>
      </c>
      <c r="J34" s="9" t="s">
        <v>13</v>
      </c>
    </row>
    <row r="35" spans="1:10" s="7" customFormat="1" ht="21" customHeight="1">
      <c r="A35" s="9"/>
      <c r="B35" s="32" t="s">
        <v>447</v>
      </c>
      <c r="C35" s="151" t="s">
        <v>784</v>
      </c>
      <c r="D35" s="199" t="s">
        <v>1518</v>
      </c>
      <c r="E35" s="32"/>
      <c r="F35" s="9" t="s">
        <v>12</v>
      </c>
      <c r="G35" s="32"/>
      <c r="H35" s="33" t="s">
        <v>1217</v>
      </c>
      <c r="I35" s="128"/>
      <c r="J35" s="32"/>
    </row>
    <row r="36" spans="1:10" s="7" customFormat="1" ht="21" customHeight="1">
      <c r="A36" s="9"/>
      <c r="B36" s="32"/>
      <c r="C36" s="32"/>
      <c r="D36" s="32"/>
      <c r="E36" s="32"/>
      <c r="F36" s="32"/>
      <c r="G36" s="32"/>
      <c r="H36" s="32"/>
      <c r="I36" s="32"/>
      <c r="J36" s="32"/>
    </row>
    <row r="37" spans="1:10" s="7" customFormat="1" ht="21" customHeight="1">
      <c r="A37" s="9">
        <v>7</v>
      </c>
      <c r="B37" s="32" t="s">
        <v>448</v>
      </c>
      <c r="C37" s="153" t="s">
        <v>788</v>
      </c>
      <c r="D37" s="151" t="s">
        <v>781</v>
      </c>
      <c r="E37" s="9" t="s">
        <v>14</v>
      </c>
      <c r="F37" s="33">
        <v>200000</v>
      </c>
      <c r="G37" s="9" t="s">
        <v>14</v>
      </c>
      <c r="H37" s="33" t="s">
        <v>1218</v>
      </c>
      <c r="I37" s="7" t="s">
        <v>1170</v>
      </c>
      <c r="J37" s="9" t="s">
        <v>13</v>
      </c>
    </row>
    <row r="38" spans="1:10" s="7" customFormat="1" ht="21" customHeight="1">
      <c r="A38" s="9"/>
      <c r="B38" s="32" t="s">
        <v>449</v>
      </c>
      <c r="C38" s="153"/>
      <c r="D38" s="32"/>
      <c r="E38" s="32"/>
      <c r="F38" s="9" t="s">
        <v>12</v>
      </c>
      <c r="G38" s="32"/>
      <c r="H38" s="128"/>
      <c r="I38" s="132" t="s">
        <v>1171</v>
      </c>
      <c r="J38" s="32"/>
    </row>
    <row r="39" spans="1:10" s="7" customFormat="1" ht="21" customHeight="1">
      <c r="A39" s="128"/>
      <c r="B39" s="151" t="s">
        <v>450</v>
      </c>
      <c r="C39" s="151"/>
      <c r="D39" s="151"/>
      <c r="E39" s="151"/>
      <c r="F39" s="151"/>
      <c r="G39" s="151"/>
      <c r="H39" s="151"/>
      <c r="I39" s="151"/>
      <c r="J39" s="151"/>
    </row>
    <row r="40" spans="1:10" s="7" customFormat="1" ht="21" customHeight="1">
      <c r="A40" s="128"/>
      <c r="B40" s="151"/>
      <c r="C40" s="151"/>
      <c r="D40" s="151"/>
      <c r="E40" s="151"/>
      <c r="F40" s="151"/>
      <c r="G40" s="151"/>
      <c r="H40" s="151"/>
      <c r="I40" s="151"/>
      <c r="J40" s="151"/>
    </row>
    <row r="41" spans="1:10" s="7" customFormat="1" ht="21" customHeight="1">
      <c r="A41" s="128">
        <v>8</v>
      </c>
      <c r="B41" s="7" t="s">
        <v>613</v>
      </c>
      <c r="C41" s="132" t="s">
        <v>451</v>
      </c>
      <c r="D41" s="199" t="s">
        <v>1273</v>
      </c>
      <c r="E41" s="344"/>
      <c r="F41" s="344">
        <v>300000</v>
      </c>
      <c r="G41" s="9" t="s">
        <v>14</v>
      </c>
      <c r="H41" s="33" t="s">
        <v>672</v>
      </c>
      <c r="I41" s="132" t="s">
        <v>1173</v>
      </c>
      <c r="J41" s="9" t="s">
        <v>13</v>
      </c>
    </row>
    <row r="42" spans="1:10" s="7" customFormat="1" ht="21" customHeight="1">
      <c r="A42" s="9"/>
      <c r="B42" s="32" t="s">
        <v>614</v>
      </c>
      <c r="C42" s="55"/>
      <c r="D42" s="32"/>
      <c r="E42" s="9"/>
      <c r="F42" s="145" t="s">
        <v>12</v>
      </c>
      <c r="G42" s="32"/>
      <c r="H42" s="33" t="s">
        <v>1217</v>
      </c>
      <c r="I42" s="128"/>
      <c r="J42" s="32"/>
    </row>
    <row r="43" spans="1:10" s="7" customFormat="1" ht="21" customHeight="1">
      <c r="A43" s="9"/>
      <c r="B43" s="32"/>
      <c r="C43" s="32"/>
      <c r="E43" s="9"/>
      <c r="F43" s="32"/>
      <c r="G43" s="32"/>
      <c r="H43" s="32"/>
      <c r="I43" s="32"/>
      <c r="J43" s="32"/>
    </row>
    <row r="44" spans="1:10" s="7" customFormat="1" ht="21" customHeight="1">
      <c r="A44" s="9">
        <v>9</v>
      </c>
      <c r="B44" s="32" t="s">
        <v>452</v>
      </c>
      <c r="C44" s="148" t="s">
        <v>785</v>
      </c>
      <c r="D44" s="199" t="s">
        <v>781</v>
      </c>
      <c r="E44" s="33" t="s">
        <v>14</v>
      </c>
      <c r="F44" s="33">
        <v>2000000</v>
      </c>
      <c r="G44" s="9" t="s">
        <v>14</v>
      </c>
      <c r="H44" s="33" t="s">
        <v>672</v>
      </c>
      <c r="I44" s="145" t="s">
        <v>742</v>
      </c>
      <c r="J44" s="9" t="s">
        <v>13</v>
      </c>
    </row>
    <row r="45" spans="1:10" s="7" customFormat="1" ht="21" customHeight="1">
      <c r="A45" s="9"/>
      <c r="B45" s="199" t="s">
        <v>1109</v>
      </c>
      <c r="C45" s="151" t="s">
        <v>786</v>
      </c>
      <c r="D45" s="32"/>
      <c r="E45" s="9"/>
      <c r="F45" s="9" t="s">
        <v>455</v>
      </c>
      <c r="G45" s="32"/>
      <c r="H45" s="33" t="s">
        <v>467</v>
      </c>
      <c r="I45" s="145" t="s">
        <v>453</v>
      </c>
      <c r="J45" s="32"/>
    </row>
    <row r="46" spans="1:10" s="7" customFormat="1" ht="21" customHeight="1">
      <c r="A46" s="145"/>
      <c r="B46" s="199"/>
      <c r="C46" s="25"/>
      <c r="D46" s="199"/>
      <c r="E46" s="145"/>
      <c r="F46" s="9" t="s">
        <v>456</v>
      </c>
      <c r="G46" s="32"/>
      <c r="H46" s="32"/>
      <c r="I46" s="132" t="s">
        <v>1110</v>
      </c>
      <c r="J46" s="199"/>
    </row>
    <row r="47" spans="1:10" s="7" customFormat="1" ht="21" customHeight="1">
      <c r="A47" s="145"/>
      <c r="B47" s="199"/>
      <c r="C47" s="25"/>
      <c r="D47" s="199"/>
      <c r="E47" s="145"/>
      <c r="F47" s="145"/>
      <c r="G47" s="199"/>
      <c r="H47" s="199"/>
      <c r="I47" s="137"/>
      <c r="J47" s="199"/>
    </row>
    <row r="48" spans="1:10" s="7" customFormat="1" ht="21" customHeight="1">
      <c r="A48" s="145">
        <v>10</v>
      </c>
      <c r="B48" s="32" t="s">
        <v>457</v>
      </c>
      <c r="C48" s="153" t="s">
        <v>791</v>
      </c>
      <c r="D48" s="153" t="s">
        <v>790</v>
      </c>
      <c r="E48" s="344">
        <v>350000</v>
      </c>
      <c r="F48" s="33">
        <v>350000</v>
      </c>
      <c r="G48" s="33">
        <v>350000</v>
      </c>
      <c r="H48" s="33" t="s">
        <v>1219</v>
      </c>
      <c r="I48" s="7" t="s">
        <v>1170</v>
      </c>
      <c r="J48" s="9" t="s">
        <v>13</v>
      </c>
    </row>
    <row r="49" spans="1:10" s="7" customFormat="1" ht="21" customHeight="1">
      <c r="A49" s="9"/>
      <c r="B49" s="32" t="s">
        <v>458</v>
      </c>
      <c r="C49" s="32" t="s">
        <v>459</v>
      </c>
      <c r="D49" s="32"/>
      <c r="E49" s="9" t="s">
        <v>12</v>
      </c>
      <c r="F49" s="9" t="s">
        <v>12</v>
      </c>
      <c r="G49" s="9" t="s">
        <v>12</v>
      </c>
      <c r="H49" s="128"/>
      <c r="I49" s="132" t="s">
        <v>1171</v>
      </c>
      <c r="J49" s="32"/>
    </row>
    <row r="50" spans="1:10" s="7" customFormat="1" ht="21" customHeight="1">
      <c r="A50" s="146"/>
      <c r="B50" s="39"/>
      <c r="C50" s="39" t="s">
        <v>792</v>
      </c>
      <c r="D50" s="39"/>
      <c r="E50" s="39"/>
      <c r="F50" s="39"/>
      <c r="G50" s="39"/>
      <c r="H50" s="39"/>
      <c r="I50" s="39"/>
      <c r="J50" s="39"/>
    </row>
    <row r="51" spans="1:10" s="7" customFormat="1" ht="21" customHeight="1">
      <c r="A51" s="34"/>
      <c r="B51" s="22"/>
      <c r="C51" s="22"/>
      <c r="D51" s="29" t="s">
        <v>541</v>
      </c>
      <c r="E51" s="22"/>
      <c r="F51" s="22"/>
      <c r="G51" s="22"/>
      <c r="H51" s="22"/>
      <c r="I51" s="22"/>
      <c r="J51" s="22"/>
    </row>
    <row r="52" spans="1:10" s="7" customFormat="1" ht="21" customHeight="1">
      <c r="A52" s="35"/>
      <c r="B52" s="25"/>
      <c r="C52" s="25"/>
      <c r="E52" s="35"/>
      <c r="F52" s="25"/>
      <c r="G52" s="25"/>
      <c r="H52" s="25"/>
      <c r="I52" s="25"/>
      <c r="J52" s="25"/>
    </row>
    <row r="53" spans="1:10" s="7" customFormat="1" ht="21" customHeight="1">
      <c r="A53" s="435" t="s">
        <v>2</v>
      </c>
      <c r="B53" s="435" t="s">
        <v>3</v>
      </c>
      <c r="C53" s="435" t="s">
        <v>4</v>
      </c>
      <c r="D53" s="299" t="s">
        <v>636</v>
      </c>
      <c r="E53" s="439" t="s">
        <v>630</v>
      </c>
      <c r="F53" s="440"/>
      <c r="G53" s="441"/>
      <c r="H53" s="74" t="s">
        <v>632</v>
      </c>
      <c r="I53" s="144" t="s">
        <v>5</v>
      </c>
      <c r="J53" s="299" t="s">
        <v>6</v>
      </c>
    </row>
    <row r="54" spans="1:10" s="7" customFormat="1" ht="21" customHeight="1">
      <c r="A54" s="436"/>
      <c r="B54" s="436"/>
      <c r="C54" s="436"/>
      <c r="D54" s="300" t="s">
        <v>637</v>
      </c>
      <c r="E54" s="144">
        <v>2559</v>
      </c>
      <c r="F54" s="144">
        <v>2560</v>
      </c>
      <c r="G54" s="144">
        <v>2561</v>
      </c>
      <c r="H54" s="145" t="s">
        <v>633</v>
      </c>
      <c r="I54" s="145" t="s">
        <v>7</v>
      </c>
      <c r="J54" s="300" t="s">
        <v>8</v>
      </c>
    </row>
    <row r="55" spans="1:10" s="7" customFormat="1" ht="21" customHeight="1">
      <c r="A55" s="437"/>
      <c r="B55" s="437"/>
      <c r="C55" s="437"/>
      <c r="D55" s="147"/>
      <c r="E55" s="146" t="s">
        <v>9</v>
      </c>
      <c r="F55" s="146" t="s">
        <v>9</v>
      </c>
      <c r="G55" s="146" t="s">
        <v>9</v>
      </c>
      <c r="H55" s="146"/>
      <c r="I55" s="143"/>
      <c r="J55" s="301"/>
    </row>
    <row r="56" spans="1:10" s="7" customFormat="1" ht="21" customHeight="1">
      <c r="A56" s="9">
        <v>11</v>
      </c>
      <c r="B56" s="199" t="s">
        <v>1112</v>
      </c>
      <c r="C56" s="148" t="s">
        <v>787</v>
      </c>
      <c r="D56" s="153" t="s">
        <v>793</v>
      </c>
      <c r="E56" s="9" t="s">
        <v>14</v>
      </c>
      <c r="F56" s="33">
        <v>3000000</v>
      </c>
      <c r="G56" s="9" t="s">
        <v>14</v>
      </c>
      <c r="H56" s="33" t="s">
        <v>1214</v>
      </c>
      <c r="I56" s="132" t="s">
        <v>1165</v>
      </c>
      <c r="J56" s="9" t="s">
        <v>13</v>
      </c>
    </row>
    <row r="57" spans="1:10" s="7" customFormat="1" ht="21" customHeight="1">
      <c r="A57" s="9"/>
      <c r="B57" s="199"/>
      <c r="C57" s="32"/>
      <c r="D57" s="56"/>
      <c r="E57" s="32"/>
      <c r="F57" s="9" t="s">
        <v>460</v>
      </c>
      <c r="G57" s="32"/>
      <c r="H57" s="145" t="s">
        <v>1215</v>
      </c>
      <c r="I57" s="128"/>
      <c r="J57" s="32"/>
    </row>
    <row r="58" spans="1:10" s="7" customFormat="1" ht="21" customHeight="1">
      <c r="A58" s="128"/>
      <c r="B58" s="153"/>
      <c r="C58" s="153"/>
      <c r="D58" s="153"/>
      <c r="E58" s="153"/>
      <c r="F58" s="153"/>
      <c r="G58" s="153"/>
      <c r="H58" s="153"/>
      <c r="I58" s="153"/>
      <c r="J58" s="153"/>
    </row>
    <row r="59" spans="1:10" s="7" customFormat="1" ht="21" customHeight="1">
      <c r="A59" s="9">
        <v>12</v>
      </c>
      <c r="B59" s="199" t="s">
        <v>1114</v>
      </c>
      <c r="C59" s="148" t="s">
        <v>787</v>
      </c>
      <c r="D59" s="153" t="s">
        <v>780</v>
      </c>
      <c r="E59" s="33">
        <v>100000</v>
      </c>
      <c r="F59" s="29" t="s">
        <v>14</v>
      </c>
      <c r="G59" s="9" t="s">
        <v>14</v>
      </c>
      <c r="H59" s="33" t="s">
        <v>1239</v>
      </c>
      <c r="I59" s="132" t="s">
        <v>1165</v>
      </c>
      <c r="J59" s="9" t="s">
        <v>13</v>
      </c>
    </row>
    <row r="60" spans="1:10" s="7" customFormat="1" ht="21" customHeight="1">
      <c r="A60" s="9"/>
      <c r="B60" s="199" t="s">
        <v>1115</v>
      </c>
      <c r="C60" s="32"/>
      <c r="D60" s="32"/>
      <c r="E60" s="128" t="s">
        <v>12</v>
      </c>
      <c r="G60" s="32"/>
      <c r="H60" s="145" t="s">
        <v>1229</v>
      </c>
      <c r="I60" s="128"/>
      <c r="J60" s="32"/>
    </row>
    <row r="61" spans="1:10" s="7" customFormat="1" ht="21" customHeight="1">
      <c r="A61" s="9"/>
      <c r="B61" s="32"/>
      <c r="C61" s="32"/>
      <c r="D61" s="32"/>
      <c r="E61" s="32"/>
      <c r="F61" s="32"/>
      <c r="G61" s="32"/>
      <c r="H61" s="145" t="s">
        <v>1231</v>
      </c>
      <c r="I61" s="32"/>
      <c r="J61" s="32"/>
    </row>
    <row r="62" spans="1:10" s="7" customFormat="1" ht="21" customHeight="1">
      <c r="A62" s="145"/>
      <c r="B62" s="199"/>
      <c r="C62" s="199"/>
      <c r="D62" s="199"/>
      <c r="E62" s="199"/>
      <c r="F62" s="199"/>
      <c r="G62" s="199"/>
      <c r="H62" s="145"/>
      <c r="I62" s="199"/>
      <c r="J62" s="199"/>
    </row>
    <row r="63" spans="1:10" s="7" customFormat="1" ht="21" customHeight="1">
      <c r="A63" s="9">
        <v>13</v>
      </c>
      <c r="B63" s="32" t="s">
        <v>462</v>
      </c>
      <c r="C63" s="148" t="s">
        <v>787</v>
      </c>
      <c r="D63" s="153" t="s">
        <v>780</v>
      </c>
      <c r="E63" s="33">
        <v>100000</v>
      </c>
      <c r="F63" s="9" t="s">
        <v>14</v>
      </c>
      <c r="G63" s="9" t="s">
        <v>14</v>
      </c>
      <c r="H63" s="33" t="s">
        <v>1239</v>
      </c>
      <c r="I63" s="132" t="s">
        <v>1165</v>
      </c>
      <c r="J63" s="9" t="s">
        <v>13</v>
      </c>
    </row>
    <row r="64" spans="1:10" s="7" customFormat="1" ht="21" customHeight="1">
      <c r="A64" s="9"/>
      <c r="B64" s="32" t="s">
        <v>463</v>
      </c>
      <c r="C64" s="32"/>
      <c r="D64" s="32"/>
      <c r="E64" s="9" t="s">
        <v>465</v>
      </c>
      <c r="F64" s="9"/>
      <c r="G64" s="9"/>
      <c r="H64" s="145" t="s">
        <v>1229</v>
      </c>
      <c r="I64" s="128"/>
      <c r="J64" s="32"/>
    </row>
    <row r="65" spans="1:10" s="7" customFormat="1" ht="21" customHeight="1">
      <c r="A65" s="9"/>
      <c r="B65" s="32"/>
      <c r="C65" s="32"/>
      <c r="D65" s="32"/>
      <c r="E65" s="32"/>
      <c r="F65" s="32"/>
      <c r="G65" s="32"/>
      <c r="H65" s="145" t="s">
        <v>1231</v>
      </c>
      <c r="I65" s="32"/>
      <c r="J65" s="32"/>
    </row>
    <row r="66" spans="1:10" s="7" customFormat="1" ht="21" customHeight="1">
      <c r="A66" s="145"/>
      <c r="B66" s="199"/>
      <c r="C66" s="199"/>
      <c r="D66" s="199"/>
      <c r="E66" s="199"/>
      <c r="F66" s="199"/>
      <c r="G66" s="199"/>
      <c r="H66" s="145"/>
      <c r="I66" s="199"/>
      <c r="J66" s="199"/>
    </row>
    <row r="67" spans="1:10" s="7" customFormat="1" ht="21" customHeight="1">
      <c r="A67" s="9">
        <v>14</v>
      </c>
      <c r="B67" s="32" t="s">
        <v>466</v>
      </c>
      <c r="C67" s="32" t="s">
        <v>468</v>
      </c>
      <c r="D67" s="153" t="s">
        <v>794</v>
      </c>
      <c r="E67" s="53">
        <v>300000</v>
      </c>
      <c r="F67" s="53">
        <v>300000</v>
      </c>
      <c r="G67" s="53">
        <v>300000</v>
      </c>
      <c r="H67" s="33" t="s">
        <v>1240</v>
      </c>
      <c r="I67" s="153" t="s">
        <v>795</v>
      </c>
      <c r="J67" s="9" t="s">
        <v>13</v>
      </c>
    </row>
    <row r="68" spans="1:10" s="7" customFormat="1" ht="21" customHeight="1">
      <c r="A68" s="145"/>
      <c r="B68" s="199" t="s">
        <v>467</v>
      </c>
      <c r="C68" s="199"/>
      <c r="D68" s="199"/>
      <c r="E68" s="54" t="s">
        <v>12</v>
      </c>
      <c r="F68" s="54" t="s">
        <v>12</v>
      </c>
      <c r="G68" s="54" t="s">
        <v>12</v>
      </c>
      <c r="H68" s="145"/>
      <c r="I68" s="199" t="s">
        <v>796</v>
      </c>
      <c r="J68" s="199"/>
    </row>
    <row r="69" spans="1:10" s="7" customFormat="1" ht="21" customHeight="1">
      <c r="A69" s="145"/>
      <c r="B69" s="199"/>
      <c r="C69" s="199"/>
      <c r="D69" s="199"/>
      <c r="E69" s="54"/>
      <c r="F69" s="54"/>
      <c r="G69" s="54"/>
      <c r="H69" s="145"/>
      <c r="I69" s="199"/>
      <c r="J69" s="199"/>
    </row>
    <row r="70" spans="1:10" s="7" customFormat="1" ht="21" customHeight="1">
      <c r="A70" s="145">
        <v>15</v>
      </c>
      <c r="B70" s="199" t="s">
        <v>462</v>
      </c>
      <c r="C70" s="148" t="s">
        <v>787</v>
      </c>
      <c r="D70" s="199" t="s">
        <v>797</v>
      </c>
      <c r="E70" s="53">
        <v>100000</v>
      </c>
      <c r="F70" s="53">
        <v>100000</v>
      </c>
      <c r="G70" s="53">
        <v>100000</v>
      </c>
      <c r="H70" s="33" t="s">
        <v>1230</v>
      </c>
      <c r="I70" s="132" t="s">
        <v>1173</v>
      </c>
      <c r="J70" s="145" t="s">
        <v>13</v>
      </c>
    </row>
    <row r="71" spans="1:10" s="7" customFormat="1" ht="21" customHeight="1">
      <c r="A71" s="145"/>
      <c r="B71" s="199" t="s">
        <v>469</v>
      </c>
      <c r="C71" s="199"/>
      <c r="D71" s="199"/>
      <c r="E71" s="54" t="s">
        <v>12</v>
      </c>
      <c r="F71" s="54" t="s">
        <v>12</v>
      </c>
      <c r="G71" s="54" t="s">
        <v>12</v>
      </c>
      <c r="H71" s="145" t="s">
        <v>1231</v>
      </c>
      <c r="I71" s="145"/>
      <c r="J71" s="199"/>
    </row>
    <row r="72" spans="1:10" s="7" customFormat="1" ht="21" customHeight="1">
      <c r="A72" s="145"/>
      <c r="B72" s="199"/>
      <c r="C72" s="199"/>
      <c r="D72" s="199"/>
      <c r="E72" s="199"/>
      <c r="F72" s="199"/>
      <c r="G72" s="199"/>
      <c r="H72" s="199"/>
      <c r="I72" s="199"/>
      <c r="J72" s="199"/>
    </row>
    <row r="73" spans="1:10" s="7" customFormat="1" ht="21" customHeight="1">
      <c r="A73" s="145">
        <v>16</v>
      </c>
      <c r="B73" s="199" t="s">
        <v>1116</v>
      </c>
      <c r="C73" s="148" t="s">
        <v>775</v>
      </c>
      <c r="D73" s="199" t="s">
        <v>798</v>
      </c>
      <c r="E73" s="33">
        <v>55000000</v>
      </c>
      <c r="F73" s="33">
        <v>55000000</v>
      </c>
      <c r="G73" s="33">
        <v>55000000</v>
      </c>
      <c r="H73" s="33" t="s">
        <v>1212</v>
      </c>
      <c r="I73" s="199" t="s">
        <v>1168</v>
      </c>
      <c r="J73" s="145" t="s">
        <v>475</v>
      </c>
    </row>
    <row r="74" spans="1:10" s="7" customFormat="1" ht="21" customHeight="1">
      <c r="A74" s="146"/>
      <c r="B74" s="39" t="s">
        <v>1117</v>
      </c>
      <c r="C74" s="302" t="s">
        <v>776</v>
      </c>
      <c r="D74" s="39"/>
      <c r="E74" s="146" t="s">
        <v>460</v>
      </c>
      <c r="F74" s="146" t="s">
        <v>460</v>
      </c>
      <c r="G74" s="146" t="s">
        <v>460</v>
      </c>
      <c r="H74" s="146" t="s">
        <v>1213</v>
      </c>
      <c r="I74" s="146"/>
      <c r="J74" s="146" t="s">
        <v>479</v>
      </c>
    </row>
    <row r="75" spans="1:10" s="7" customFormat="1" ht="21" customHeight="1">
      <c r="A75" s="34"/>
      <c r="B75" s="22"/>
      <c r="C75" s="303"/>
      <c r="D75" s="22"/>
      <c r="E75" s="34"/>
      <c r="F75" s="34"/>
      <c r="G75" s="34"/>
      <c r="H75" s="34"/>
      <c r="I75" s="34"/>
      <c r="J75" s="34"/>
    </row>
    <row r="76" spans="1:10" s="7" customFormat="1" ht="21" customHeight="1">
      <c r="A76" s="35"/>
      <c r="B76" s="25"/>
      <c r="C76" s="304"/>
      <c r="D76" s="35" t="s">
        <v>646</v>
      </c>
      <c r="E76" s="35"/>
      <c r="F76" s="35"/>
      <c r="G76" s="35"/>
      <c r="H76" s="35"/>
      <c r="I76" s="35"/>
      <c r="J76" s="35"/>
    </row>
    <row r="77" spans="1:10" s="7" customFormat="1" ht="21" customHeight="1">
      <c r="A77" s="35"/>
      <c r="B77" s="25"/>
      <c r="C77" s="304"/>
      <c r="D77" s="25"/>
      <c r="E77" s="35"/>
      <c r="F77" s="35"/>
      <c r="G77" s="35"/>
      <c r="H77" s="35"/>
      <c r="I77" s="35"/>
      <c r="J77" s="35"/>
    </row>
    <row r="78" spans="1:10" s="7" customFormat="1" ht="21" customHeight="1">
      <c r="A78" s="435" t="s">
        <v>2</v>
      </c>
      <c r="B78" s="435" t="s">
        <v>3</v>
      </c>
      <c r="C78" s="435" t="s">
        <v>4</v>
      </c>
      <c r="D78" s="299" t="s">
        <v>636</v>
      </c>
      <c r="E78" s="439" t="s">
        <v>630</v>
      </c>
      <c r="F78" s="440"/>
      <c r="G78" s="441"/>
      <c r="H78" s="74" t="s">
        <v>632</v>
      </c>
      <c r="I78" s="144" t="s">
        <v>5</v>
      </c>
      <c r="J78" s="299" t="s">
        <v>6</v>
      </c>
    </row>
    <row r="79" spans="1:10" s="7" customFormat="1" ht="21" customHeight="1">
      <c r="A79" s="436"/>
      <c r="B79" s="436"/>
      <c r="C79" s="436"/>
      <c r="D79" s="300" t="s">
        <v>637</v>
      </c>
      <c r="E79" s="144">
        <v>2559</v>
      </c>
      <c r="F79" s="144">
        <v>2560</v>
      </c>
      <c r="G79" s="144">
        <v>2561</v>
      </c>
      <c r="H79" s="145" t="s">
        <v>633</v>
      </c>
      <c r="I79" s="145" t="s">
        <v>7</v>
      </c>
      <c r="J79" s="300" t="s">
        <v>8</v>
      </c>
    </row>
    <row r="80" spans="1:10" s="7" customFormat="1" ht="21" customHeight="1">
      <c r="A80" s="437"/>
      <c r="B80" s="437"/>
      <c r="C80" s="437"/>
      <c r="D80" s="147"/>
      <c r="E80" s="146" t="s">
        <v>9</v>
      </c>
      <c r="F80" s="146" t="s">
        <v>9</v>
      </c>
      <c r="G80" s="146" t="s">
        <v>9</v>
      </c>
      <c r="H80" s="146"/>
      <c r="I80" s="143"/>
      <c r="J80" s="301"/>
    </row>
    <row r="81" spans="1:10" s="7" customFormat="1" ht="21" customHeight="1">
      <c r="A81" s="9">
        <v>17</v>
      </c>
      <c r="B81" s="199" t="s">
        <v>1118</v>
      </c>
      <c r="C81" s="153" t="s">
        <v>799</v>
      </c>
      <c r="D81" s="153" t="s">
        <v>780</v>
      </c>
      <c r="E81" s="33">
        <v>3000000</v>
      </c>
      <c r="F81" s="33">
        <v>3000000</v>
      </c>
      <c r="G81" s="33">
        <v>3000000</v>
      </c>
      <c r="H81" s="33" t="s">
        <v>1233</v>
      </c>
      <c r="I81" s="145" t="s">
        <v>1164</v>
      </c>
      <c r="J81" s="9" t="s">
        <v>82</v>
      </c>
    </row>
    <row r="82" spans="1:10" s="7" customFormat="1" ht="21" customHeight="1">
      <c r="A82" s="9"/>
      <c r="B82" s="199" t="s">
        <v>1119</v>
      </c>
      <c r="C82" s="32"/>
      <c r="D82" s="32"/>
      <c r="E82" s="9" t="s">
        <v>480</v>
      </c>
      <c r="F82" s="9" t="s">
        <v>480</v>
      </c>
      <c r="G82" s="9" t="s">
        <v>480</v>
      </c>
      <c r="H82" s="145" t="s">
        <v>1234</v>
      </c>
      <c r="I82" s="132" t="s">
        <v>1163</v>
      </c>
      <c r="J82" s="9" t="s">
        <v>482</v>
      </c>
    </row>
    <row r="83" spans="1:10" s="7" customFormat="1" ht="21" customHeight="1">
      <c r="A83" s="9"/>
      <c r="B83" s="32"/>
      <c r="C83" s="32"/>
      <c r="D83" s="32"/>
      <c r="E83" s="9" t="s">
        <v>481</v>
      </c>
      <c r="F83" s="9" t="s">
        <v>481</v>
      </c>
      <c r="G83" s="9" t="s">
        <v>481</v>
      </c>
      <c r="H83" s="9"/>
      <c r="I83" s="32"/>
      <c r="J83" s="9" t="s">
        <v>483</v>
      </c>
    </row>
    <row r="84" spans="1:10" s="7" customFormat="1" ht="21" customHeight="1">
      <c r="A84" s="9"/>
      <c r="B84" s="32"/>
      <c r="C84" s="32"/>
      <c r="D84" s="32"/>
      <c r="E84" s="32"/>
      <c r="F84" s="32"/>
      <c r="G84" s="32"/>
      <c r="H84" s="32"/>
      <c r="I84" s="32"/>
      <c r="J84" s="32"/>
    </row>
    <row r="85" spans="1:13" s="7" customFormat="1" ht="21" customHeight="1">
      <c r="A85" s="343">
        <v>18</v>
      </c>
      <c r="B85" s="199" t="s">
        <v>1383</v>
      </c>
      <c r="C85" s="142" t="s">
        <v>1385</v>
      </c>
      <c r="D85" s="199" t="s">
        <v>780</v>
      </c>
      <c r="E85" s="145" t="s">
        <v>14</v>
      </c>
      <c r="F85" s="33">
        <v>150000</v>
      </c>
      <c r="G85" s="145" t="s">
        <v>14</v>
      </c>
      <c r="H85" s="33" t="s">
        <v>1220</v>
      </c>
      <c r="I85" s="132" t="s">
        <v>1386</v>
      </c>
      <c r="J85" s="145" t="s">
        <v>13</v>
      </c>
      <c r="K85" s="450"/>
      <c r="L85" s="451"/>
      <c r="M85" s="451"/>
    </row>
    <row r="86" spans="1:10" s="7" customFormat="1" ht="21" customHeight="1">
      <c r="A86" s="343"/>
      <c r="B86" s="199" t="s">
        <v>1384</v>
      </c>
      <c r="C86" s="148"/>
      <c r="D86" s="199"/>
      <c r="F86" s="145" t="s">
        <v>12</v>
      </c>
      <c r="G86" s="199"/>
      <c r="H86" s="145" t="s">
        <v>1221</v>
      </c>
      <c r="I86" s="132"/>
      <c r="J86" s="145"/>
    </row>
    <row r="87" spans="1:10" s="7" customFormat="1" ht="21" customHeight="1">
      <c r="A87" s="343"/>
      <c r="B87" s="345"/>
      <c r="C87" s="345"/>
      <c r="D87" s="345"/>
      <c r="E87" s="343"/>
      <c r="F87" s="343"/>
      <c r="G87" s="343"/>
      <c r="H87" s="343"/>
      <c r="I87" s="345"/>
      <c r="J87" s="343"/>
    </row>
    <row r="88" spans="1:10" s="7" customFormat="1" ht="21" customHeight="1">
      <c r="A88" s="9">
        <v>19</v>
      </c>
      <c r="B88" s="32" t="s">
        <v>471</v>
      </c>
      <c r="C88" s="32" t="s">
        <v>472</v>
      </c>
      <c r="D88" s="153" t="s">
        <v>781</v>
      </c>
      <c r="E88" s="33">
        <v>250000</v>
      </c>
      <c r="F88" s="33">
        <v>250000</v>
      </c>
      <c r="G88" s="33">
        <v>250000</v>
      </c>
      <c r="H88" s="33" t="s">
        <v>1212</v>
      </c>
      <c r="I88" s="7" t="s">
        <v>1168</v>
      </c>
      <c r="J88" s="9" t="s">
        <v>475</v>
      </c>
    </row>
    <row r="89" spans="1:10" s="7" customFormat="1" ht="21" customHeight="1">
      <c r="A89" s="9"/>
      <c r="B89" s="32"/>
      <c r="C89" s="32" t="s">
        <v>473</v>
      </c>
      <c r="D89" s="32"/>
      <c r="E89" s="9" t="s">
        <v>12</v>
      </c>
      <c r="F89" s="9" t="s">
        <v>12</v>
      </c>
      <c r="G89" s="9" t="s">
        <v>12</v>
      </c>
      <c r="H89" s="145" t="s">
        <v>1235</v>
      </c>
      <c r="I89" s="128"/>
      <c r="J89" s="9" t="s">
        <v>476</v>
      </c>
    </row>
    <row r="90" spans="1:10" s="7" customFormat="1" ht="21" customHeight="1">
      <c r="A90" s="9"/>
      <c r="B90" s="32"/>
      <c r="C90" s="32" t="s">
        <v>474</v>
      </c>
      <c r="D90" s="32"/>
      <c r="E90" s="32"/>
      <c r="F90" s="32"/>
      <c r="G90" s="32"/>
      <c r="H90" s="199" t="s">
        <v>1236</v>
      </c>
      <c r="I90" s="32"/>
      <c r="J90" s="32"/>
    </row>
    <row r="91" spans="1:10" s="7" customFormat="1" ht="21" customHeight="1">
      <c r="A91" s="9"/>
      <c r="B91" s="32"/>
      <c r="C91" s="32"/>
      <c r="D91" s="32"/>
      <c r="E91" s="32"/>
      <c r="F91" s="32"/>
      <c r="G91" s="32"/>
      <c r="H91" s="32"/>
      <c r="I91" s="32"/>
      <c r="J91" s="32"/>
    </row>
    <row r="92" spans="1:10" s="7" customFormat="1" ht="21" customHeight="1">
      <c r="A92" s="9">
        <v>20</v>
      </c>
      <c r="B92" s="199" t="s">
        <v>1120</v>
      </c>
      <c r="C92" s="32" t="s">
        <v>477</v>
      </c>
      <c r="D92" s="153" t="s">
        <v>780</v>
      </c>
      <c r="E92" s="9" t="s">
        <v>14</v>
      </c>
      <c r="F92" s="53">
        <v>10000000</v>
      </c>
      <c r="G92" s="9" t="s">
        <v>14</v>
      </c>
      <c r="H92" s="33" t="s">
        <v>1237</v>
      </c>
      <c r="I92" s="7" t="s">
        <v>1169</v>
      </c>
      <c r="J92" s="9" t="s">
        <v>475</v>
      </c>
    </row>
    <row r="93" spans="1:10" s="7" customFormat="1" ht="21" customHeight="1">
      <c r="A93" s="9"/>
      <c r="B93" s="199" t="s">
        <v>1121</v>
      </c>
      <c r="C93" s="32" t="s">
        <v>478</v>
      </c>
      <c r="D93" s="32"/>
      <c r="E93" s="32"/>
      <c r="F93" s="54" t="s">
        <v>639</v>
      </c>
      <c r="G93" s="32"/>
      <c r="H93" s="145" t="s">
        <v>1238</v>
      </c>
      <c r="I93" s="132" t="s">
        <v>478</v>
      </c>
      <c r="J93" s="9" t="s">
        <v>440</v>
      </c>
    </row>
    <row r="94" spans="1:10" s="7" customFormat="1" ht="21" customHeight="1">
      <c r="A94" s="145"/>
      <c r="B94" s="199"/>
      <c r="C94" s="199"/>
      <c r="D94" s="199"/>
      <c r="E94" s="199"/>
      <c r="F94" s="54"/>
      <c r="G94" s="199"/>
      <c r="H94" s="199"/>
      <c r="I94" s="199"/>
      <c r="J94" s="145" t="s">
        <v>476</v>
      </c>
    </row>
    <row r="95" spans="1:10" s="7" customFormat="1" ht="21" customHeight="1">
      <c r="A95" s="145">
        <v>21</v>
      </c>
      <c r="B95" s="199" t="s">
        <v>1766</v>
      </c>
      <c r="C95" s="148" t="s">
        <v>787</v>
      </c>
      <c r="D95" s="199" t="s">
        <v>1519</v>
      </c>
      <c r="E95" s="344">
        <v>150000</v>
      </c>
      <c r="F95" s="33" t="s">
        <v>14</v>
      </c>
      <c r="G95" s="145" t="s">
        <v>14</v>
      </c>
      <c r="H95" s="33" t="s">
        <v>950</v>
      </c>
      <c r="I95" s="199" t="s">
        <v>1168</v>
      </c>
      <c r="J95" s="145" t="s">
        <v>13</v>
      </c>
    </row>
    <row r="96" spans="1:10" s="7" customFormat="1" ht="21" customHeight="1">
      <c r="A96" s="145"/>
      <c r="B96" s="199" t="s">
        <v>1767</v>
      </c>
      <c r="C96" s="199"/>
      <c r="D96" s="199" t="s">
        <v>1768</v>
      </c>
      <c r="E96" s="145" t="s">
        <v>12</v>
      </c>
      <c r="F96" s="145"/>
      <c r="G96" s="199"/>
      <c r="H96" s="145" t="s">
        <v>1222</v>
      </c>
      <c r="I96" s="145"/>
      <c r="J96" s="199"/>
    </row>
    <row r="97" spans="1:10" s="7" customFormat="1" ht="21" customHeight="1">
      <c r="A97" s="145"/>
      <c r="B97" s="199"/>
      <c r="C97" s="199"/>
      <c r="D97" s="199"/>
      <c r="E97" s="145"/>
      <c r="F97" s="145"/>
      <c r="G97" s="199"/>
      <c r="H97" s="199"/>
      <c r="I97" s="199"/>
      <c r="J97" s="199"/>
    </row>
    <row r="98" spans="1:10" s="7" customFormat="1" ht="21" customHeight="1">
      <c r="A98" s="145">
        <v>22</v>
      </c>
      <c r="B98" s="199" t="s">
        <v>1122</v>
      </c>
      <c r="C98" s="199" t="s">
        <v>799</v>
      </c>
      <c r="D98" s="199" t="s">
        <v>780</v>
      </c>
      <c r="E98" s="33">
        <v>1800000</v>
      </c>
      <c r="F98" s="33">
        <v>1800000</v>
      </c>
      <c r="G98" s="33" t="s">
        <v>726</v>
      </c>
      <c r="H98" s="33" t="s">
        <v>1223</v>
      </c>
      <c r="I98" s="145" t="s">
        <v>1216</v>
      </c>
      <c r="J98" s="145" t="s">
        <v>82</v>
      </c>
    </row>
    <row r="99" spans="1:10" s="7" customFormat="1" ht="21" customHeight="1">
      <c r="A99" s="146"/>
      <c r="B99" s="39"/>
      <c r="C99" s="39"/>
      <c r="D99" s="39"/>
      <c r="E99" s="146" t="s">
        <v>12</v>
      </c>
      <c r="F99" s="146" t="s">
        <v>12</v>
      </c>
      <c r="G99" s="146"/>
      <c r="H99" s="146" t="s">
        <v>1224</v>
      </c>
      <c r="I99" s="136" t="s">
        <v>1163</v>
      </c>
      <c r="J99" s="146"/>
    </row>
    <row r="100" spans="1:10" s="7" customFormat="1" ht="21" customHeight="1">
      <c r="A100" s="35"/>
      <c r="B100" s="25"/>
      <c r="C100" s="25"/>
      <c r="D100" s="35" t="s">
        <v>542</v>
      </c>
      <c r="E100" s="35"/>
      <c r="F100" s="35"/>
      <c r="G100" s="35"/>
      <c r="H100" s="35"/>
      <c r="I100" s="137"/>
      <c r="J100" s="35"/>
    </row>
    <row r="101" spans="1:10" s="7" customFormat="1" ht="21" customHeight="1">
      <c r="A101" s="35"/>
      <c r="B101" s="25"/>
      <c r="C101" s="25"/>
      <c r="D101" s="35"/>
      <c r="E101" s="35"/>
      <c r="F101" s="35"/>
      <c r="G101" s="35"/>
      <c r="H101" s="35"/>
      <c r="I101" s="137"/>
      <c r="J101" s="35"/>
    </row>
    <row r="102" spans="1:10" s="7" customFormat="1" ht="21" customHeight="1">
      <c r="A102" s="435" t="s">
        <v>2</v>
      </c>
      <c r="B102" s="435" t="s">
        <v>3</v>
      </c>
      <c r="C102" s="435" t="s">
        <v>4</v>
      </c>
      <c r="D102" s="299" t="s">
        <v>636</v>
      </c>
      <c r="E102" s="439" t="s">
        <v>630</v>
      </c>
      <c r="F102" s="440"/>
      <c r="G102" s="441"/>
      <c r="H102" s="74" t="s">
        <v>632</v>
      </c>
      <c r="I102" s="144" t="s">
        <v>5</v>
      </c>
      <c r="J102" s="299" t="s">
        <v>6</v>
      </c>
    </row>
    <row r="103" spans="1:10" s="7" customFormat="1" ht="21" customHeight="1">
      <c r="A103" s="436"/>
      <c r="B103" s="436"/>
      <c r="C103" s="436"/>
      <c r="D103" s="300" t="s">
        <v>637</v>
      </c>
      <c r="E103" s="144">
        <v>2559</v>
      </c>
      <c r="F103" s="144">
        <v>2560</v>
      </c>
      <c r="G103" s="144">
        <v>2561</v>
      </c>
      <c r="H103" s="145" t="s">
        <v>633</v>
      </c>
      <c r="I103" s="145" t="s">
        <v>7</v>
      </c>
      <c r="J103" s="300" t="s">
        <v>8</v>
      </c>
    </row>
    <row r="104" spans="1:10" s="7" customFormat="1" ht="21" customHeight="1">
      <c r="A104" s="437"/>
      <c r="B104" s="437"/>
      <c r="C104" s="437"/>
      <c r="D104" s="147"/>
      <c r="E104" s="146" t="s">
        <v>9</v>
      </c>
      <c r="F104" s="146" t="s">
        <v>9</v>
      </c>
      <c r="G104" s="146" t="s">
        <v>9</v>
      </c>
      <c r="H104" s="146"/>
      <c r="I104" s="143"/>
      <c r="J104" s="301"/>
    </row>
    <row r="105" spans="1:10" s="7" customFormat="1" ht="21" customHeight="1">
      <c r="A105" s="9">
        <v>23</v>
      </c>
      <c r="B105" s="199" t="s">
        <v>1520</v>
      </c>
      <c r="C105" s="148" t="s">
        <v>800</v>
      </c>
      <c r="D105" s="153" t="s">
        <v>780</v>
      </c>
      <c r="E105" s="145" t="s">
        <v>14</v>
      </c>
      <c r="F105" s="33">
        <v>8000000</v>
      </c>
      <c r="G105" s="9" t="s">
        <v>14</v>
      </c>
      <c r="H105" s="33" t="s">
        <v>1225</v>
      </c>
      <c r="I105" s="238" t="s">
        <v>1167</v>
      </c>
      <c r="J105" s="9" t="s">
        <v>13</v>
      </c>
    </row>
    <row r="106" spans="1:10" s="7" customFormat="1" ht="21" customHeight="1">
      <c r="A106" s="9"/>
      <c r="B106" s="32"/>
      <c r="C106" s="153"/>
      <c r="D106" s="153"/>
      <c r="F106" s="9" t="s">
        <v>12</v>
      </c>
      <c r="G106" s="32"/>
      <c r="H106" s="128"/>
      <c r="I106" s="132" t="s">
        <v>1166</v>
      </c>
      <c r="J106" s="32"/>
    </row>
    <row r="107" spans="1:10" s="7" customFormat="1" ht="18.75" customHeight="1">
      <c r="A107" s="9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s="7" customFormat="1" ht="21" customHeight="1">
      <c r="A108" s="9">
        <v>24</v>
      </c>
      <c r="B108" s="199" t="s">
        <v>1472</v>
      </c>
      <c r="C108" s="199" t="s">
        <v>484</v>
      </c>
      <c r="D108" s="199" t="s">
        <v>1784</v>
      </c>
      <c r="E108" s="33">
        <v>485000</v>
      </c>
      <c r="F108" s="33">
        <v>200000</v>
      </c>
      <c r="G108" s="145" t="s">
        <v>14</v>
      </c>
      <c r="H108" s="33" t="s">
        <v>1226</v>
      </c>
      <c r="I108" s="132" t="s">
        <v>1173</v>
      </c>
      <c r="J108" s="145"/>
    </row>
    <row r="109" spans="1:10" s="7" customFormat="1" ht="21" customHeight="1">
      <c r="A109" s="9"/>
      <c r="B109" s="199"/>
      <c r="C109" s="199" t="s">
        <v>478</v>
      </c>
      <c r="D109" s="199"/>
      <c r="E109" s="145" t="s">
        <v>12</v>
      </c>
      <c r="F109" s="145" t="s">
        <v>12</v>
      </c>
      <c r="G109" s="199"/>
      <c r="H109" s="145" t="s">
        <v>1227</v>
      </c>
      <c r="I109" s="145"/>
      <c r="J109" s="199"/>
    </row>
    <row r="110" spans="1:10" s="7" customFormat="1" ht="18" customHeight="1">
      <c r="A110" s="9"/>
      <c r="B110" s="199"/>
      <c r="C110" s="199"/>
      <c r="D110" s="199"/>
      <c r="E110" s="199"/>
      <c r="F110" s="199"/>
      <c r="G110" s="199"/>
      <c r="H110" s="199"/>
      <c r="I110" s="199"/>
      <c r="J110" s="32"/>
    </row>
    <row r="111" spans="1:10" s="7" customFormat="1" ht="21" customHeight="1">
      <c r="A111" s="9">
        <v>25</v>
      </c>
      <c r="B111" s="199" t="s">
        <v>1123</v>
      </c>
      <c r="C111" s="199" t="s">
        <v>470</v>
      </c>
      <c r="D111" s="199" t="s">
        <v>780</v>
      </c>
      <c r="E111" s="33">
        <v>40000</v>
      </c>
      <c r="F111" s="145" t="s">
        <v>14</v>
      </c>
      <c r="G111" s="145" t="s">
        <v>14</v>
      </c>
      <c r="H111" s="33" t="s">
        <v>1228</v>
      </c>
      <c r="I111" s="132" t="s">
        <v>1172</v>
      </c>
      <c r="J111" s="9" t="s">
        <v>13</v>
      </c>
    </row>
    <row r="112" spans="1:10" s="7" customFormat="1" ht="21" customHeight="1">
      <c r="A112" s="9"/>
      <c r="B112" s="199" t="s">
        <v>1124</v>
      </c>
      <c r="C112" s="199"/>
      <c r="D112" s="199"/>
      <c r="E112" s="145" t="s">
        <v>12</v>
      </c>
      <c r="F112" s="199"/>
      <c r="G112" s="199"/>
      <c r="H112" s="145" t="s">
        <v>1229</v>
      </c>
      <c r="I112" s="132" t="s">
        <v>489</v>
      </c>
      <c r="J112" s="32"/>
    </row>
    <row r="113" spans="1:10" s="7" customFormat="1" ht="18.75" customHeight="1">
      <c r="A113" s="9"/>
      <c r="B113" s="199"/>
      <c r="C113" s="199"/>
      <c r="D113" s="199"/>
      <c r="E113" s="199"/>
      <c r="F113" s="199"/>
      <c r="G113" s="199"/>
      <c r="H113" s="145" t="s">
        <v>1231</v>
      </c>
      <c r="I113" s="199"/>
      <c r="J113" s="32"/>
    </row>
    <row r="114" spans="1:10" s="7" customFormat="1" ht="21" customHeight="1">
      <c r="A114" s="9"/>
      <c r="B114" s="199"/>
      <c r="C114" s="199"/>
      <c r="D114" s="199"/>
      <c r="E114" s="199"/>
      <c r="F114" s="199"/>
      <c r="G114" s="199"/>
      <c r="H114" s="145"/>
      <c r="I114" s="199"/>
      <c r="J114" s="9" t="s">
        <v>13</v>
      </c>
    </row>
    <row r="115" spans="1:10" s="7" customFormat="1" ht="21" customHeight="1">
      <c r="A115" s="9">
        <v>26</v>
      </c>
      <c r="B115" s="199" t="s">
        <v>1396</v>
      </c>
      <c r="C115" s="199" t="s">
        <v>628</v>
      </c>
      <c r="D115" s="199" t="s">
        <v>801</v>
      </c>
      <c r="E115" s="145" t="s">
        <v>14</v>
      </c>
      <c r="F115" s="344">
        <v>100000</v>
      </c>
      <c r="G115" s="145" t="s">
        <v>14</v>
      </c>
      <c r="H115" s="33" t="s">
        <v>1274</v>
      </c>
      <c r="I115" s="132" t="s">
        <v>1232</v>
      </c>
      <c r="J115" s="32"/>
    </row>
    <row r="116" spans="1:10" s="7" customFormat="1" ht="21" customHeight="1">
      <c r="A116" s="9"/>
      <c r="B116" s="199"/>
      <c r="C116" s="199" t="s">
        <v>629</v>
      </c>
      <c r="D116" s="199"/>
      <c r="E116" s="199"/>
      <c r="F116" s="145" t="s">
        <v>12</v>
      </c>
      <c r="G116" s="199"/>
      <c r="H116" s="145"/>
      <c r="I116" s="132" t="s">
        <v>1174</v>
      </c>
      <c r="J116" s="32"/>
    </row>
    <row r="117" spans="1:10" s="7" customFormat="1" ht="18.75" customHeight="1">
      <c r="A117" s="145"/>
      <c r="B117" s="199"/>
      <c r="C117" s="199"/>
      <c r="D117" s="199"/>
      <c r="E117" s="199"/>
      <c r="F117" s="145"/>
      <c r="G117" s="199"/>
      <c r="H117" s="199"/>
      <c r="I117" s="199"/>
      <c r="J117" s="199"/>
    </row>
    <row r="118" spans="1:10" s="7" customFormat="1" ht="21" customHeight="1">
      <c r="A118" s="145">
        <v>27</v>
      </c>
      <c r="B118" s="199" t="s">
        <v>1125</v>
      </c>
      <c r="C118" s="199" t="s">
        <v>485</v>
      </c>
      <c r="D118" s="199" t="s">
        <v>780</v>
      </c>
      <c r="E118" s="33">
        <v>45000000</v>
      </c>
      <c r="F118" s="33">
        <v>45000000</v>
      </c>
      <c r="G118" s="33">
        <v>45000000</v>
      </c>
      <c r="H118" s="33" t="s">
        <v>1212</v>
      </c>
      <c r="I118" s="132" t="s">
        <v>1232</v>
      </c>
      <c r="J118" s="145" t="s">
        <v>13</v>
      </c>
    </row>
    <row r="119" spans="1:10" s="7" customFormat="1" ht="21" customHeight="1">
      <c r="A119" s="9"/>
      <c r="B119" s="199"/>
      <c r="C119" s="199" t="s">
        <v>486</v>
      </c>
      <c r="D119" s="199"/>
      <c r="E119" s="145" t="s">
        <v>460</v>
      </c>
      <c r="F119" s="145" t="s">
        <v>460</v>
      </c>
      <c r="G119" s="145" t="s">
        <v>460</v>
      </c>
      <c r="H119" s="145" t="s">
        <v>1213</v>
      </c>
      <c r="I119" s="132" t="s">
        <v>478</v>
      </c>
      <c r="J119" s="32"/>
    </row>
    <row r="120" spans="1:10" s="7" customFormat="1" ht="18.75" customHeight="1">
      <c r="A120" s="128"/>
      <c r="B120" s="199"/>
      <c r="C120" s="199"/>
      <c r="D120" s="199"/>
      <c r="E120" s="145"/>
      <c r="F120" s="145"/>
      <c r="G120" s="145"/>
      <c r="H120" s="145"/>
      <c r="I120" s="199"/>
      <c r="J120" s="153"/>
    </row>
    <row r="121" spans="1:10" s="7" customFormat="1" ht="21" customHeight="1">
      <c r="A121" s="128">
        <v>28</v>
      </c>
      <c r="B121" s="199" t="s">
        <v>487</v>
      </c>
      <c r="C121" s="199" t="s">
        <v>443</v>
      </c>
      <c r="D121" s="199" t="s">
        <v>802</v>
      </c>
      <c r="E121" s="145" t="s">
        <v>14</v>
      </c>
      <c r="F121" s="33">
        <v>100000</v>
      </c>
      <c r="G121" s="145" t="s">
        <v>14</v>
      </c>
      <c r="H121" s="33" t="s">
        <v>1521</v>
      </c>
      <c r="I121" s="132" t="s">
        <v>1173</v>
      </c>
      <c r="J121" s="128" t="s">
        <v>475</v>
      </c>
    </row>
    <row r="122" spans="1:10" s="7" customFormat="1" ht="21" customHeight="1">
      <c r="A122" s="9"/>
      <c r="B122" s="199"/>
      <c r="C122" s="199" t="s">
        <v>488</v>
      </c>
      <c r="D122" s="199"/>
      <c r="E122" s="199"/>
      <c r="F122" s="145" t="s">
        <v>12</v>
      </c>
      <c r="G122" s="199"/>
      <c r="H122" s="145" t="s">
        <v>1213</v>
      </c>
      <c r="I122" s="145"/>
      <c r="J122" s="9" t="s">
        <v>479</v>
      </c>
    </row>
    <row r="123" spans="1:10" s="7" customFormat="1" ht="20.25" customHeight="1">
      <c r="A123" s="9"/>
      <c r="B123" s="32"/>
      <c r="C123" s="32"/>
      <c r="D123" s="199"/>
      <c r="E123" s="9"/>
      <c r="F123" s="9"/>
      <c r="G123" s="9"/>
      <c r="H123" s="9"/>
      <c r="I123" s="32"/>
      <c r="J123" s="9"/>
    </row>
    <row r="124" spans="1:10" s="7" customFormat="1" ht="21" customHeight="1">
      <c r="A124" s="9"/>
      <c r="B124" s="32"/>
      <c r="C124" s="32"/>
      <c r="D124" s="153"/>
      <c r="E124" s="9"/>
      <c r="F124" s="33"/>
      <c r="G124" s="9"/>
      <c r="H124" s="33"/>
      <c r="I124" s="132"/>
      <c r="J124" s="9"/>
    </row>
    <row r="125" spans="1:10" s="7" customFormat="1" ht="21" customHeight="1">
      <c r="A125" s="9"/>
      <c r="B125" s="32"/>
      <c r="C125" s="32"/>
      <c r="D125" s="39"/>
      <c r="E125" s="32"/>
      <c r="F125" s="9"/>
      <c r="G125" s="32"/>
      <c r="H125" s="145"/>
      <c r="I125" s="128"/>
      <c r="J125" s="32"/>
    </row>
    <row r="126" spans="1:10" s="7" customFormat="1" ht="21" customHeight="1">
      <c r="A126" s="34"/>
      <c r="B126" s="22"/>
      <c r="C126" s="22"/>
      <c r="D126" s="306" t="s">
        <v>543</v>
      </c>
      <c r="E126" s="22"/>
      <c r="F126" s="22"/>
      <c r="G126" s="22"/>
      <c r="H126" s="22"/>
      <c r="I126" s="22"/>
      <c r="J126" s="22"/>
    </row>
    <row r="127" spans="1:10" s="7" customFormat="1" ht="21" customHeight="1">
      <c r="A127" s="435" t="s">
        <v>2</v>
      </c>
      <c r="B127" s="435" t="s">
        <v>3</v>
      </c>
      <c r="C127" s="435" t="s">
        <v>4</v>
      </c>
      <c r="D127" s="299" t="s">
        <v>636</v>
      </c>
      <c r="E127" s="439" t="s">
        <v>630</v>
      </c>
      <c r="F127" s="440"/>
      <c r="G127" s="441"/>
      <c r="H127" s="74" t="s">
        <v>632</v>
      </c>
      <c r="I127" s="144" t="s">
        <v>5</v>
      </c>
      <c r="J127" s="299" t="s">
        <v>6</v>
      </c>
    </row>
    <row r="128" spans="1:10" s="7" customFormat="1" ht="21" customHeight="1">
      <c r="A128" s="436"/>
      <c r="B128" s="436"/>
      <c r="C128" s="436"/>
      <c r="D128" s="300" t="s">
        <v>637</v>
      </c>
      <c r="E128" s="144">
        <v>2559</v>
      </c>
      <c r="F128" s="144">
        <v>2560</v>
      </c>
      <c r="G128" s="144">
        <v>2561</v>
      </c>
      <c r="H128" s="145" t="s">
        <v>633</v>
      </c>
      <c r="I128" s="145" t="s">
        <v>7</v>
      </c>
      <c r="J128" s="300" t="s">
        <v>8</v>
      </c>
    </row>
    <row r="129" spans="1:10" s="7" customFormat="1" ht="21" customHeight="1">
      <c r="A129" s="437"/>
      <c r="B129" s="437"/>
      <c r="C129" s="437"/>
      <c r="D129" s="147"/>
      <c r="E129" s="146" t="s">
        <v>9</v>
      </c>
      <c r="F129" s="146" t="s">
        <v>9</v>
      </c>
      <c r="G129" s="146" t="s">
        <v>9</v>
      </c>
      <c r="H129" s="146"/>
      <c r="I129" s="143"/>
      <c r="J129" s="301"/>
    </row>
    <row r="130" spans="1:10" s="7" customFormat="1" ht="21" customHeight="1">
      <c r="A130" s="145">
        <v>30</v>
      </c>
      <c r="B130" s="199" t="s">
        <v>1082</v>
      </c>
      <c r="C130" s="148" t="s">
        <v>775</v>
      </c>
      <c r="D130" s="199" t="s">
        <v>1113</v>
      </c>
      <c r="E130" s="33">
        <v>5000000</v>
      </c>
      <c r="F130" s="145" t="s">
        <v>14</v>
      </c>
      <c r="G130" s="145" t="s">
        <v>14</v>
      </c>
      <c r="H130" s="33" t="s">
        <v>936</v>
      </c>
      <c r="I130" s="132" t="s">
        <v>1232</v>
      </c>
      <c r="J130" s="145" t="s">
        <v>475</v>
      </c>
    </row>
    <row r="131" spans="1:10" s="7" customFormat="1" ht="21" customHeight="1">
      <c r="A131" s="145"/>
      <c r="B131" s="199" t="s">
        <v>1570</v>
      </c>
      <c r="C131" s="148" t="s">
        <v>776</v>
      </c>
      <c r="D131" s="199" t="s">
        <v>1083</v>
      </c>
      <c r="E131" s="145" t="s">
        <v>460</v>
      </c>
      <c r="F131" s="199"/>
      <c r="G131" s="199"/>
      <c r="H131" s="145" t="s">
        <v>1522</v>
      </c>
      <c r="I131" s="132" t="s">
        <v>478</v>
      </c>
      <c r="J131" s="145" t="s">
        <v>479</v>
      </c>
    </row>
    <row r="132" spans="1:10" s="7" customFormat="1" ht="21" customHeight="1">
      <c r="A132" s="145"/>
      <c r="B132" s="199"/>
      <c r="C132" s="148"/>
      <c r="D132" s="199"/>
      <c r="E132" s="145"/>
      <c r="F132" s="199"/>
      <c r="G132" s="199"/>
      <c r="H132" s="145"/>
      <c r="I132" s="145"/>
      <c r="J132" s="145"/>
    </row>
    <row r="133" spans="1:10" s="7" customFormat="1" ht="21" customHeight="1">
      <c r="A133" s="145">
        <v>31</v>
      </c>
      <c r="B133" s="199" t="s">
        <v>1820</v>
      </c>
      <c r="C133" s="199" t="s">
        <v>485</v>
      </c>
      <c r="D133" s="199" t="s">
        <v>794</v>
      </c>
      <c r="E133" s="33">
        <v>816000</v>
      </c>
      <c r="F133" s="199"/>
      <c r="G133" s="199"/>
      <c r="H133" s="145" t="s">
        <v>355</v>
      </c>
      <c r="I133" s="199" t="s">
        <v>1822</v>
      </c>
      <c r="J133" s="199" t="s">
        <v>63</v>
      </c>
    </row>
    <row r="134" spans="1:10" s="7" customFormat="1" ht="21" customHeight="1">
      <c r="A134" s="145"/>
      <c r="B134" s="199" t="s">
        <v>1821</v>
      </c>
      <c r="C134" s="199" t="s">
        <v>486</v>
      </c>
      <c r="D134" s="199"/>
      <c r="E134" s="145" t="s">
        <v>12</v>
      </c>
      <c r="F134" s="199"/>
      <c r="G134" s="199"/>
      <c r="H134" s="199"/>
      <c r="I134" s="199"/>
      <c r="J134" s="145" t="s">
        <v>82</v>
      </c>
    </row>
    <row r="135" spans="1:10" s="7" customFormat="1" ht="21" customHeight="1">
      <c r="A135" s="145"/>
      <c r="B135" s="199"/>
      <c r="D135" s="199"/>
      <c r="E135" s="199"/>
      <c r="F135" s="199"/>
      <c r="G135" s="199"/>
      <c r="H135" s="199"/>
      <c r="I135" s="199"/>
      <c r="J135" s="199"/>
    </row>
    <row r="136" spans="1:10" s="7" customFormat="1" ht="21" customHeight="1">
      <c r="A136" s="145"/>
      <c r="B136" s="199"/>
      <c r="C136" s="142"/>
      <c r="D136" s="199"/>
      <c r="E136" s="199"/>
      <c r="F136" s="199"/>
      <c r="G136" s="199"/>
      <c r="H136" s="199"/>
      <c r="I136" s="199"/>
      <c r="J136" s="199"/>
    </row>
    <row r="137" spans="1:10" s="7" customFormat="1" ht="21" customHeight="1">
      <c r="A137" s="145"/>
      <c r="B137" s="199"/>
      <c r="C137" s="142"/>
      <c r="D137" s="199"/>
      <c r="E137" s="199"/>
      <c r="F137" s="199"/>
      <c r="G137" s="199"/>
      <c r="H137" s="199"/>
      <c r="I137" s="199"/>
      <c r="J137" s="199"/>
    </row>
    <row r="138" spans="1:10" s="7" customFormat="1" ht="21" customHeight="1">
      <c r="A138" s="145"/>
      <c r="B138" s="199"/>
      <c r="C138" s="142"/>
      <c r="D138" s="199"/>
      <c r="E138" s="199"/>
      <c r="F138" s="199"/>
      <c r="G138" s="199"/>
      <c r="H138" s="199"/>
      <c r="I138" s="199"/>
      <c r="J138" s="199"/>
    </row>
    <row r="139" spans="1:10" s="7" customFormat="1" ht="21" customHeight="1">
      <c r="A139" s="145"/>
      <c r="B139" s="199"/>
      <c r="C139" s="142"/>
      <c r="D139" s="199"/>
      <c r="E139" s="199"/>
      <c r="F139" s="199"/>
      <c r="G139" s="199"/>
      <c r="H139" s="199"/>
      <c r="I139" s="199"/>
      <c r="J139" s="199"/>
    </row>
    <row r="140" spans="1:10" s="7" customFormat="1" ht="21" customHeight="1">
      <c r="A140" s="145"/>
      <c r="B140" s="199"/>
      <c r="C140" s="142"/>
      <c r="D140" s="199"/>
      <c r="E140" s="199"/>
      <c r="F140" s="199"/>
      <c r="G140" s="199"/>
      <c r="H140" s="199"/>
      <c r="I140" s="199"/>
      <c r="J140" s="199"/>
    </row>
    <row r="141" spans="1:10" s="7" customFormat="1" ht="21" customHeight="1">
      <c r="A141" s="145"/>
      <c r="B141" s="199"/>
      <c r="C141" s="142"/>
      <c r="D141" s="199"/>
      <c r="E141" s="199"/>
      <c r="F141" s="199"/>
      <c r="G141" s="199"/>
      <c r="H141" s="199"/>
      <c r="I141" s="199"/>
      <c r="J141" s="199"/>
    </row>
    <row r="142" spans="1:10" s="7" customFormat="1" ht="21" customHeight="1">
      <c r="A142" s="145"/>
      <c r="B142" s="199"/>
      <c r="C142" s="142"/>
      <c r="D142" s="199"/>
      <c r="E142" s="199"/>
      <c r="F142" s="199"/>
      <c r="G142" s="199"/>
      <c r="H142" s="199"/>
      <c r="I142" s="199"/>
      <c r="J142" s="199"/>
    </row>
    <row r="143" spans="1:10" s="7" customFormat="1" ht="21" customHeight="1">
      <c r="A143" s="145"/>
      <c r="B143" s="199"/>
      <c r="C143" s="142"/>
      <c r="D143" s="199"/>
      <c r="E143" s="199"/>
      <c r="F143" s="199"/>
      <c r="G143" s="199"/>
      <c r="H143" s="199"/>
      <c r="I143" s="199"/>
      <c r="J143" s="199"/>
    </row>
    <row r="144" spans="1:10" s="7" customFormat="1" ht="21" customHeight="1">
      <c r="A144" s="146"/>
      <c r="B144" s="39"/>
      <c r="C144" s="143"/>
      <c r="D144" s="39"/>
      <c r="E144" s="39"/>
      <c r="F144" s="39"/>
      <c r="G144" s="39"/>
      <c r="H144" s="39"/>
      <c r="I144" s="39"/>
      <c r="J144" s="39"/>
    </row>
    <row r="145" s="7" customFormat="1" ht="21" customHeight="1">
      <c r="D145" s="29" t="s">
        <v>544</v>
      </c>
    </row>
    <row r="146" s="7" customFormat="1" ht="21" customHeight="1">
      <c r="D146" s="29"/>
    </row>
    <row r="147" s="7" customFormat="1" ht="21" customHeight="1"/>
    <row r="148" s="7" customFormat="1" ht="21" customHeight="1"/>
    <row r="149" spans="1:10" s="7" customFormat="1" ht="21" customHeight="1">
      <c r="A149" s="43"/>
      <c r="B149" s="41"/>
      <c r="C149" s="41"/>
      <c r="D149" s="41"/>
      <c r="E149" s="41"/>
      <c r="F149" s="41"/>
      <c r="G149" s="41"/>
      <c r="H149" s="41"/>
      <c r="I149" s="41"/>
      <c r="J149" s="41"/>
    </row>
    <row r="150" spans="1:10" s="7" customFormat="1" ht="21" customHeight="1">
      <c r="A150" s="43"/>
      <c r="B150" s="41"/>
      <c r="C150" s="41"/>
      <c r="D150" s="41"/>
      <c r="E150" s="41"/>
      <c r="F150" s="41"/>
      <c r="G150" s="41"/>
      <c r="H150" s="41"/>
      <c r="I150" s="41"/>
      <c r="J150" s="41"/>
    </row>
    <row r="151" spans="1:10" s="7" customFormat="1" ht="21" customHeight="1">
      <c r="A151" s="43"/>
      <c r="B151" s="41"/>
      <c r="C151" s="41"/>
      <c r="D151" s="41"/>
      <c r="E151" s="41"/>
      <c r="F151" s="41"/>
      <c r="G151" s="41"/>
      <c r="H151" s="41"/>
      <c r="I151" s="41"/>
      <c r="J151" s="41"/>
    </row>
    <row r="152" spans="1:10" s="7" customFormat="1" ht="21" customHeight="1">
      <c r="A152" s="43"/>
      <c r="B152" s="41"/>
      <c r="C152" s="41"/>
      <c r="D152" s="41"/>
      <c r="E152" s="41"/>
      <c r="F152" s="41"/>
      <c r="G152" s="41"/>
      <c r="H152" s="41"/>
      <c r="I152" s="41"/>
      <c r="J152" s="41"/>
    </row>
    <row r="153" spans="1:10" s="7" customFormat="1" ht="21" customHeight="1">
      <c r="A153" s="43"/>
      <c r="B153" s="41"/>
      <c r="C153" s="41"/>
      <c r="D153" s="41"/>
      <c r="E153" s="41"/>
      <c r="F153" s="41"/>
      <c r="G153" s="41"/>
      <c r="H153" s="41"/>
      <c r="I153" s="41"/>
      <c r="J153" s="41"/>
    </row>
    <row r="154" spans="1:10" s="7" customFormat="1" ht="21" customHeight="1">
      <c r="A154" s="43"/>
      <c r="B154" s="41"/>
      <c r="C154" s="41"/>
      <c r="D154" s="41"/>
      <c r="E154" s="41"/>
      <c r="F154" s="41"/>
      <c r="G154" s="41"/>
      <c r="H154" s="41"/>
      <c r="I154" s="41"/>
      <c r="J154" s="41"/>
    </row>
    <row r="155" spans="1:10" s="7" customFormat="1" ht="21" customHeight="1">
      <c r="A155" s="43"/>
      <c r="B155" s="41"/>
      <c r="C155" s="41"/>
      <c r="D155" s="41"/>
      <c r="E155" s="41"/>
      <c r="F155" s="41"/>
      <c r="G155" s="41"/>
      <c r="H155" s="41"/>
      <c r="I155" s="41"/>
      <c r="J155" s="41"/>
    </row>
    <row r="156" spans="1:10" s="7" customFormat="1" ht="21" customHeight="1">
      <c r="A156" s="43"/>
      <c r="B156" s="41"/>
      <c r="C156" s="41"/>
      <c r="D156" s="41"/>
      <c r="E156" s="41"/>
      <c r="F156" s="41"/>
      <c r="G156" s="41"/>
      <c r="H156" s="41"/>
      <c r="I156" s="41"/>
      <c r="J156" s="41"/>
    </row>
    <row r="157" s="41" customFormat="1" ht="21" customHeight="1">
      <c r="A157" s="43"/>
    </row>
    <row r="158" s="41" customFormat="1" ht="21" customHeight="1">
      <c r="A158" s="43"/>
    </row>
    <row r="159" s="41" customFormat="1" ht="21" customHeight="1"/>
    <row r="160" s="41" customFormat="1" ht="21" customHeight="1"/>
    <row r="161" s="41" customFormat="1" ht="21" customHeight="1"/>
    <row r="162" s="41" customFormat="1" ht="21" customHeight="1"/>
    <row r="163" s="41" customFormat="1" ht="21" customHeight="1"/>
    <row r="164" s="41" customFormat="1" ht="21" customHeight="1"/>
    <row r="165" s="41" customFormat="1" ht="21" customHeight="1"/>
    <row r="166" s="41" customFormat="1" ht="21" customHeight="1"/>
    <row r="167" s="41" customFormat="1" ht="21" customHeight="1"/>
    <row r="168" s="41" customFormat="1" ht="21" customHeight="1"/>
    <row r="169" s="41" customFormat="1" ht="21" customHeight="1"/>
    <row r="170" s="41" customFormat="1" ht="21" customHeight="1"/>
    <row r="171" s="41" customFormat="1" ht="21" customHeight="1"/>
    <row r="172" s="41" customFormat="1" ht="21" customHeight="1"/>
    <row r="173" s="41" customFormat="1" ht="21" customHeight="1"/>
    <row r="174" s="41" customFormat="1" ht="21" customHeight="1"/>
    <row r="175" s="41" customFormat="1" ht="21" customHeight="1"/>
    <row r="176" s="41" customFormat="1" ht="21" customHeight="1"/>
    <row r="177" s="41" customFormat="1" ht="21" customHeight="1"/>
    <row r="178" s="41" customFormat="1" ht="21" customHeight="1"/>
    <row r="179" s="41" customFormat="1" ht="21" customHeight="1"/>
    <row r="180" s="41" customFormat="1" ht="21" customHeight="1"/>
    <row r="181" s="41" customFormat="1" ht="21" customHeight="1"/>
    <row r="182" s="41" customFormat="1" ht="21" customHeight="1"/>
    <row r="183" s="41" customFormat="1" ht="21" customHeight="1"/>
    <row r="184" s="41" customFormat="1" ht="21" customHeight="1"/>
    <row r="185" s="41" customFormat="1" ht="21" customHeight="1"/>
    <row r="186" s="41" customFormat="1" ht="21" customHeight="1"/>
    <row r="187" s="41" customFormat="1" ht="21" customHeight="1"/>
    <row r="188" s="41" customFormat="1" ht="21" customHeight="1"/>
    <row r="189" s="41" customFormat="1" ht="21" customHeight="1"/>
    <row r="190" s="41" customFormat="1" ht="21" customHeight="1"/>
    <row r="191" s="41" customFormat="1" ht="21" customHeight="1"/>
    <row r="192" s="41" customFormat="1" ht="21" customHeight="1"/>
    <row r="193" s="41" customFormat="1" ht="21" customHeight="1"/>
    <row r="194" s="41" customFormat="1" ht="21" customHeight="1"/>
    <row r="195" s="41" customFormat="1" ht="21" customHeight="1"/>
    <row r="196" s="41" customFormat="1" ht="21" customHeight="1"/>
    <row r="197" s="41" customFormat="1" ht="21" customHeight="1"/>
    <row r="198" s="41" customFormat="1" ht="21" customHeight="1"/>
    <row r="199" s="41" customFormat="1" ht="21" customHeight="1"/>
    <row r="200" s="41" customFormat="1" ht="21" customHeight="1"/>
    <row r="201" s="41" customFormat="1" ht="21" customHeight="1"/>
    <row r="202" s="41" customFormat="1" ht="21" customHeight="1"/>
    <row r="203" s="41" customFormat="1" ht="21" customHeight="1"/>
    <row r="204" s="41" customFormat="1" ht="21" customHeight="1"/>
    <row r="205" s="41" customFormat="1" ht="21" customHeight="1"/>
    <row r="206" s="41" customFormat="1" ht="21" customHeight="1"/>
    <row r="207" s="41" customFormat="1" ht="21" customHeight="1"/>
    <row r="208" s="41" customFormat="1" ht="21" customHeight="1"/>
    <row r="209" s="41" customFormat="1" ht="21" customHeight="1"/>
    <row r="210" s="41" customFormat="1" ht="21" customHeight="1"/>
    <row r="211" s="41" customFormat="1" ht="21" customHeight="1"/>
    <row r="212" s="41" customFormat="1" ht="21" customHeight="1"/>
    <row r="213" s="41" customFormat="1" ht="21" customHeight="1"/>
    <row r="214" s="41" customFormat="1" ht="21" customHeight="1"/>
    <row r="215" s="41" customFormat="1" ht="21" customHeight="1"/>
    <row r="216" s="41" customFormat="1" ht="21" customHeight="1"/>
    <row r="217" s="41" customFormat="1" ht="21" customHeight="1"/>
    <row r="218" s="41" customFormat="1" ht="21" customHeight="1"/>
    <row r="219" s="41" customFormat="1" ht="21" customHeight="1"/>
    <row r="220" s="41" customFormat="1" ht="21" customHeight="1"/>
    <row r="221" s="41" customFormat="1" ht="21" customHeight="1"/>
    <row r="222" s="41" customFormat="1" ht="21" customHeight="1"/>
    <row r="223" s="41" customFormat="1" ht="21" customHeight="1"/>
    <row r="224" s="41" customFormat="1" ht="21" customHeight="1"/>
    <row r="225" s="41" customFormat="1" ht="21" customHeight="1"/>
    <row r="226" s="41" customFormat="1" ht="21" customHeight="1"/>
    <row r="227" s="41" customFormat="1" ht="21" customHeight="1"/>
    <row r="228" s="41" customFormat="1" ht="21" customHeight="1"/>
    <row r="229" s="41" customFormat="1" ht="21" customHeight="1"/>
    <row r="230" s="41" customFormat="1" ht="21" customHeight="1"/>
    <row r="231" s="41" customFormat="1" ht="21" customHeight="1"/>
    <row r="232" s="41" customFormat="1" ht="21" customHeight="1"/>
    <row r="233" s="41" customFormat="1" ht="21" customHeight="1"/>
    <row r="234" s="41" customFormat="1" ht="21" customHeight="1"/>
    <row r="235" s="41" customFormat="1" ht="21" customHeight="1"/>
    <row r="236" s="41" customFormat="1" ht="21" customHeight="1"/>
    <row r="237" s="41" customFormat="1" ht="21" customHeight="1"/>
    <row r="238" s="41" customFormat="1" ht="21" customHeight="1"/>
    <row r="239" s="41" customFormat="1" ht="21" customHeight="1"/>
    <row r="240" s="41" customFormat="1" ht="21" customHeight="1"/>
    <row r="241" s="41" customFormat="1" ht="21" customHeight="1"/>
    <row r="242" s="41" customFormat="1" ht="21" customHeight="1"/>
    <row r="243" s="41" customFormat="1" ht="21" customHeight="1"/>
    <row r="244" s="41" customFormat="1" ht="21" customHeight="1"/>
    <row r="245" s="41" customFormat="1" ht="21" customHeight="1"/>
    <row r="246" s="41" customFormat="1" ht="21" customHeight="1"/>
    <row r="247" s="41" customFormat="1" ht="21" customHeight="1"/>
    <row r="248" s="41" customFormat="1" ht="21" customHeight="1"/>
    <row r="249" s="41" customFormat="1" ht="21" customHeight="1"/>
    <row r="250" s="41" customFormat="1" ht="21" customHeight="1"/>
    <row r="251" s="41" customFormat="1" ht="21" customHeight="1"/>
    <row r="252" s="41" customFormat="1" ht="21" customHeight="1"/>
    <row r="253" s="41" customFormat="1" ht="21" customHeight="1"/>
    <row r="254" s="41" customFormat="1" ht="21" customHeight="1"/>
    <row r="255" s="41" customFormat="1" ht="21" customHeight="1"/>
    <row r="256" s="41" customFormat="1" ht="21" customHeight="1"/>
    <row r="257" spans="1:10" s="41" customFormat="1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s="41" customFormat="1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s="41" customFormat="1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s="41" customFormat="1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s="41" customFormat="1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s="41" customFormat="1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s="41" customFormat="1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s="41" customFormat="1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</sheetData>
  <sheetProtection/>
  <mergeCells count="26">
    <mergeCell ref="A78:A80"/>
    <mergeCell ref="B78:B80"/>
    <mergeCell ref="C78:C80"/>
    <mergeCell ref="E78:G78"/>
    <mergeCell ref="E127:G127"/>
    <mergeCell ref="B53:B55"/>
    <mergeCell ref="A53:A55"/>
    <mergeCell ref="A102:A104"/>
    <mergeCell ref="E53:G53"/>
    <mergeCell ref="C53:C55"/>
    <mergeCell ref="E4:G4"/>
    <mergeCell ref="A1:J1"/>
    <mergeCell ref="A4:A6"/>
    <mergeCell ref="B4:B6"/>
    <mergeCell ref="C4:C6"/>
    <mergeCell ref="A27:A29"/>
    <mergeCell ref="C27:C29"/>
    <mergeCell ref="E27:G27"/>
    <mergeCell ref="B27:B29"/>
    <mergeCell ref="K85:M85"/>
    <mergeCell ref="E102:G102"/>
    <mergeCell ref="A127:A129"/>
    <mergeCell ref="B102:B104"/>
    <mergeCell ref="C102:C104"/>
    <mergeCell ref="C127:C129"/>
    <mergeCell ref="B127:B129"/>
  </mergeCells>
  <printOptions horizontalCentered="1"/>
  <pageMargins left="0.37" right="0.07874015748031496" top="0.7480314960629921" bottom="0.1968503937007874" header="0.11811023622047245" footer="0.0393700787401574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view="pageBreakPreview" zoomScaleSheetLayoutView="100" zoomScalePageLayoutView="0" workbookViewId="0" topLeftCell="A8">
      <selection activeCell="M8" sqref="M8"/>
    </sheetView>
  </sheetViews>
  <sheetFormatPr defaultColWidth="9.140625" defaultRowHeight="21" customHeight="1"/>
  <cols>
    <col min="1" max="1" width="3.28125" style="1" customWidth="1"/>
    <col min="2" max="2" width="18.00390625" style="1" customWidth="1"/>
    <col min="3" max="3" width="26.28125" style="1" customWidth="1"/>
    <col min="4" max="4" width="22.7109375" style="1" customWidth="1"/>
    <col min="5" max="7" width="8.140625" style="1" customWidth="1"/>
    <col min="8" max="8" width="8.421875" style="1" customWidth="1"/>
    <col min="9" max="9" width="16.00390625" style="1" customWidth="1"/>
    <col min="10" max="10" width="13.57421875" style="1" customWidth="1"/>
    <col min="11" max="11" width="4.140625" style="1" customWidth="1"/>
    <col min="12" max="16384" width="9.00390625" style="1" customWidth="1"/>
  </cols>
  <sheetData>
    <row r="1" spans="1:10" ht="21" customHeight="1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s="52" customFormat="1" ht="21" customHeight="1">
      <c r="A2" s="4" t="s">
        <v>1097</v>
      </c>
      <c r="B2" s="2"/>
      <c r="C2" s="2"/>
      <c r="D2" s="2"/>
      <c r="E2" s="2"/>
      <c r="F2" s="2"/>
      <c r="G2" s="2"/>
      <c r="H2" s="2"/>
      <c r="I2" s="2"/>
      <c r="J2" s="2"/>
    </row>
    <row r="3" spans="1:10" s="52" customFormat="1" ht="21" customHeight="1">
      <c r="A3" s="4" t="s">
        <v>157</v>
      </c>
      <c r="B3" s="4"/>
      <c r="C3" s="4"/>
      <c r="D3" s="4"/>
      <c r="E3" s="4"/>
      <c r="F3" s="4"/>
      <c r="G3" s="4"/>
      <c r="H3" s="4"/>
      <c r="I3" s="4"/>
      <c r="J3" s="4"/>
    </row>
    <row r="4" spans="1:10" s="7" customFormat="1" ht="21" customHeight="1">
      <c r="A4" s="435" t="s">
        <v>2</v>
      </c>
      <c r="B4" s="435" t="s">
        <v>3</v>
      </c>
      <c r="C4" s="435" t="s">
        <v>4</v>
      </c>
      <c r="D4" s="88" t="s">
        <v>636</v>
      </c>
      <c r="E4" s="439" t="s">
        <v>630</v>
      </c>
      <c r="F4" s="440"/>
      <c r="G4" s="441"/>
      <c r="H4" s="74" t="s">
        <v>632</v>
      </c>
      <c r="I4" s="5" t="s">
        <v>5</v>
      </c>
      <c r="J4" s="6" t="s">
        <v>6</v>
      </c>
    </row>
    <row r="5" spans="1:10" s="7" customFormat="1" ht="21" customHeight="1">
      <c r="A5" s="436"/>
      <c r="B5" s="436"/>
      <c r="C5" s="436"/>
      <c r="D5" s="89" t="s">
        <v>637</v>
      </c>
      <c r="E5" s="144">
        <v>2559</v>
      </c>
      <c r="F5" s="144">
        <v>2560</v>
      </c>
      <c r="G5" s="144">
        <v>2561</v>
      </c>
      <c r="H5" s="9" t="s">
        <v>633</v>
      </c>
      <c r="I5" s="9" t="s">
        <v>7</v>
      </c>
      <c r="J5" s="10" t="s">
        <v>8</v>
      </c>
    </row>
    <row r="6" spans="1:14" s="7" customFormat="1" ht="21" customHeight="1">
      <c r="A6" s="436"/>
      <c r="B6" s="436"/>
      <c r="C6" s="436"/>
      <c r="D6" s="91"/>
      <c r="E6" s="38" t="s">
        <v>9</v>
      </c>
      <c r="F6" s="38" t="s">
        <v>9</v>
      </c>
      <c r="G6" s="38" t="s">
        <v>9</v>
      </c>
      <c r="H6" s="9"/>
      <c r="I6" s="11"/>
      <c r="J6" s="10"/>
      <c r="L6" s="80">
        <v>58</v>
      </c>
      <c r="M6" s="80">
        <v>59</v>
      </c>
      <c r="N6" s="80">
        <v>60</v>
      </c>
    </row>
    <row r="7" spans="1:14" s="7" customFormat="1" ht="21" customHeight="1">
      <c r="A7" s="5">
        <v>1</v>
      </c>
      <c r="B7" s="30" t="s">
        <v>428</v>
      </c>
      <c r="C7" s="154" t="s">
        <v>803</v>
      </c>
      <c r="D7" s="58" t="s">
        <v>805</v>
      </c>
      <c r="E7" s="45">
        <v>20000</v>
      </c>
      <c r="F7" s="346">
        <v>20000</v>
      </c>
      <c r="G7" s="31">
        <v>20000</v>
      </c>
      <c r="H7" s="133" t="s">
        <v>812</v>
      </c>
      <c r="I7" s="133" t="s">
        <v>806</v>
      </c>
      <c r="J7" s="144" t="s">
        <v>1275</v>
      </c>
      <c r="L7" s="81">
        <f>E7+E11+E19</f>
        <v>770000</v>
      </c>
      <c r="M7" s="81">
        <f>F7+F11+F15+F19</f>
        <v>820000</v>
      </c>
      <c r="N7" s="81">
        <f>G7+G11+G15+G19</f>
        <v>820000</v>
      </c>
    </row>
    <row r="8" spans="1:14" s="7" customFormat="1" ht="21" customHeight="1">
      <c r="A8" s="9"/>
      <c r="B8" s="32" t="s">
        <v>429</v>
      </c>
      <c r="C8" s="155" t="s">
        <v>804</v>
      </c>
      <c r="D8" s="155"/>
      <c r="E8" s="17" t="s">
        <v>12</v>
      </c>
      <c r="F8" s="9" t="s">
        <v>12</v>
      </c>
      <c r="G8" s="9" t="s">
        <v>12</v>
      </c>
      <c r="H8" s="132" t="s">
        <v>813</v>
      </c>
      <c r="I8" s="132" t="s">
        <v>808</v>
      </c>
      <c r="J8" s="9"/>
      <c r="L8" s="7">
        <v>3</v>
      </c>
      <c r="M8" s="7">
        <v>4</v>
      </c>
      <c r="N8" s="7">
        <v>4</v>
      </c>
    </row>
    <row r="9" spans="1:10" s="7" customFormat="1" ht="21" customHeight="1">
      <c r="A9" s="9"/>
      <c r="B9" s="16"/>
      <c r="C9" s="32"/>
      <c r="D9" s="16"/>
      <c r="E9" s="17"/>
      <c r="F9" s="17"/>
      <c r="G9" s="17"/>
      <c r="H9" s="132"/>
      <c r="I9" s="132"/>
      <c r="J9" s="9"/>
    </row>
    <row r="10" spans="1:10" s="7" customFormat="1" ht="21" customHeight="1">
      <c r="A10" s="9"/>
      <c r="B10" s="16"/>
      <c r="C10" s="16"/>
      <c r="D10" s="16"/>
      <c r="E10" s="17"/>
      <c r="F10" s="17"/>
      <c r="G10" s="17"/>
      <c r="H10" s="17"/>
      <c r="I10" s="16"/>
      <c r="J10" s="9"/>
    </row>
    <row r="11" spans="1:10" s="7" customFormat="1" ht="21" customHeight="1">
      <c r="A11" s="9">
        <v>2</v>
      </c>
      <c r="B11" s="32" t="s">
        <v>430</v>
      </c>
      <c r="C11" s="156" t="s">
        <v>803</v>
      </c>
      <c r="D11" s="60" t="s">
        <v>805</v>
      </c>
      <c r="E11" s="33">
        <v>100000</v>
      </c>
      <c r="F11" s="33">
        <v>100000</v>
      </c>
      <c r="G11" s="33">
        <v>100000</v>
      </c>
      <c r="H11" s="132" t="s">
        <v>812</v>
      </c>
      <c r="I11" s="132" t="s">
        <v>806</v>
      </c>
      <c r="J11" s="145" t="s">
        <v>1275</v>
      </c>
    </row>
    <row r="12" spans="1:10" s="7" customFormat="1" ht="21" customHeight="1">
      <c r="A12" s="9"/>
      <c r="B12" s="32" t="s">
        <v>431</v>
      </c>
      <c r="C12" s="156" t="s">
        <v>804</v>
      </c>
      <c r="D12" s="157"/>
      <c r="E12" s="9" t="s">
        <v>12</v>
      </c>
      <c r="F12" s="9" t="s">
        <v>12</v>
      </c>
      <c r="G12" s="9" t="s">
        <v>12</v>
      </c>
      <c r="H12" s="132" t="s">
        <v>813</v>
      </c>
      <c r="I12" s="132" t="s">
        <v>808</v>
      </c>
      <c r="J12" s="145" t="s">
        <v>1277</v>
      </c>
    </row>
    <row r="13" spans="1:10" s="7" customFormat="1" ht="21" customHeight="1">
      <c r="A13" s="9"/>
      <c r="B13" s="199" t="s">
        <v>1460</v>
      </c>
      <c r="C13" s="32"/>
      <c r="D13" s="32"/>
      <c r="E13" s="17"/>
      <c r="F13" s="17"/>
      <c r="G13" s="17"/>
      <c r="H13" s="132"/>
      <c r="I13" s="16"/>
      <c r="J13" s="145"/>
    </row>
    <row r="14" spans="1:10" s="7" customFormat="1" ht="21" customHeight="1">
      <c r="A14" s="9"/>
      <c r="B14" s="16"/>
      <c r="C14" s="32"/>
      <c r="D14" s="16"/>
      <c r="E14" s="14"/>
      <c r="F14" s="14"/>
      <c r="G14" s="17"/>
      <c r="H14" s="17"/>
      <c r="I14" s="16"/>
      <c r="J14" s="145"/>
    </row>
    <row r="15" spans="1:10" s="7" customFormat="1" ht="21" customHeight="1">
      <c r="A15" s="9">
        <v>3</v>
      </c>
      <c r="B15" s="32" t="s">
        <v>432</v>
      </c>
      <c r="C15" s="158" t="s">
        <v>803</v>
      </c>
      <c r="D15" s="132" t="s">
        <v>811</v>
      </c>
      <c r="E15" s="17" t="s">
        <v>14</v>
      </c>
      <c r="F15" s="33">
        <v>50000</v>
      </c>
      <c r="G15" s="33">
        <v>50000</v>
      </c>
      <c r="H15" s="132" t="s">
        <v>1278</v>
      </c>
      <c r="I15" s="132" t="s">
        <v>806</v>
      </c>
      <c r="J15" s="145" t="s">
        <v>1275</v>
      </c>
    </row>
    <row r="16" spans="1:10" s="7" customFormat="1" ht="21" customHeight="1">
      <c r="A16" s="9"/>
      <c r="B16" s="32" t="s">
        <v>433</v>
      </c>
      <c r="C16" s="158" t="s">
        <v>804</v>
      </c>
      <c r="D16" s="16"/>
      <c r="E16" s="17"/>
      <c r="F16" s="9" t="s">
        <v>12</v>
      </c>
      <c r="G16" s="9" t="s">
        <v>12</v>
      </c>
      <c r="H16" s="132" t="s">
        <v>1279</v>
      </c>
      <c r="I16" s="132" t="s">
        <v>808</v>
      </c>
      <c r="J16" s="145" t="s">
        <v>1276</v>
      </c>
    </row>
    <row r="17" spans="1:10" s="7" customFormat="1" ht="21" customHeight="1">
      <c r="A17" s="9"/>
      <c r="B17" s="16"/>
      <c r="C17" s="32"/>
      <c r="D17" s="16"/>
      <c r="E17" s="17"/>
      <c r="F17" s="17"/>
      <c r="G17" s="17"/>
      <c r="H17" s="132"/>
      <c r="I17" s="16"/>
      <c r="J17" s="9"/>
    </row>
    <row r="18" spans="1:10" s="7" customFormat="1" ht="21" customHeight="1">
      <c r="A18" s="9"/>
      <c r="B18" s="16"/>
      <c r="C18" s="16"/>
      <c r="D18" s="16"/>
      <c r="E18" s="17"/>
      <c r="F18" s="14"/>
      <c r="G18" s="14"/>
      <c r="H18" s="14"/>
      <c r="I18" s="16"/>
      <c r="J18" s="9"/>
    </row>
    <row r="19" spans="1:10" s="7" customFormat="1" ht="21" customHeight="1">
      <c r="A19" s="9">
        <v>4</v>
      </c>
      <c r="B19" s="32" t="s">
        <v>434</v>
      </c>
      <c r="C19" s="32" t="s">
        <v>436</v>
      </c>
      <c r="D19" s="199" t="s">
        <v>1280</v>
      </c>
      <c r="E19" s="33">
        <v>650000</v>
      </c>
      <c r="F19" s="33">
        <v>650000</v>
      </c>
      <c r="G19" s="33">
        <v>650000</v>
      </c>
      <c r="H19" s="132" t="s">
        <v>1281</v>
      </c>
      <c r="I19" s="132" t="s">
        <v>815</v>
      </c>
      <c r="J19" s="145" t="s">
        <v>1526</v>
      </c>
    </row>
    <row r="20" spans="1:10" s="7" customFormat="1" ht="21" customHeight="1">
      <c r="A20" s="32"/>
      <c r="B20" s="32" t="s">
        <v>435</v>
      </c>
      <c r="C20" s="32" t="s">
        <v>437</v>
      </c>
      <c r="D20" s="32"/>
      <c r="E20" s="9" t="s">
        <v>12</v>
      </c>
      <c r="F20" s="9" t="s">
        <v>12</v>
      </c>
      <c r="G20" s="9" t="s">
        <v>12</v>
      </c>
      <c r="H20" s="132"/>
      <c r="I20" s="132" t="s">
        <v>816</v>
      </c>
      <c r="J20" s="11"/>
    </row>
    <row r="21" spans="1:10" s="7" customFormat="1" ht="21" customHeight="1">
      <c r="A21" s="39"/>
      <c r="B21" s="36"/>
      <c r="C21" s="36"/>
      <c r="D21" s="39"/>
      <c r="E21" s="36"/>
      <c r="F21" s="36"/>
      <c r="G21" s="36"/>
      <c r="H21" s="36"/>
      <c r="I21" s="36"/>
      <c r="J21" s="36"/>
    </row>
    <row r="22" spans="2:10" s="7" customFormat="1" ht="21" customHeight="1">
      <c r="B22" s="28"/>
      <c r="C22" s="28"/>
      <c r="D22" s="29" t="s">
        <v>545</v>
      </c>
      <c r="E22" s="28"/>
      <c r="F22" s="28"/>
      <c r="G22" s="28"/>
      <c r="H22" s="28"/>
      <c r="I22" s="28"/>
      <c r="J22" s="28"/>
    </row>
    <row r="23" spans="2:10" s="41" customFormat="1" ht="21" customHeight="1">
      <c r="B23" s="51"/>
      <c r="C23" s="51"/>
      <c r="D23" s="51"/>
      <c r="E23" s="51"/>
      <c r="F23" s="51"/>
      <c r="G23" s="51"/>
      <c r="H23" s="51"/>
      <c r="I23" s="51"/>
      <c r="J23" s="51"/>
    </row>
    <row r="24" spans="2:10" s="41" customFormat="1" ht="21" customHeight="1">
      <c r="B24" s="51"/>
      <c r="C24" s="51"/>
      <c r="D24" s="51"/>
      <c r="E24" s="51"/>
      <c r="F24" s="51"/>
      <c r="G24" s="51"/>
      <c r="H24" s="51"/>
      <c r="I24" s="51"/>
      <c r="J24" s="51"/>
    </row>
    <row r="25" spans="2:10" s="41" customFormat="1" ht="21" customHeight="1">
      <c r="B25" s="51"/>
      <c r="C25" s="51"/>
      <c r="D25" s="51"/>
      <c r="E25" s="51"/>
      <c r="F25" s="51"/>
      <c r="G25" s="51"/>
      <c r="H25" s="51"/>
      <c r="I25" s="51"/>
      <c r="J25" s="51"/>
    </row>
    <row r="26" spans="2:10" s="41" customFormat="1" ht="21" customHeight="1">
      <c r="B26" s="51"/>
      <c r="C26" s="51"/>
      <c r="D26" s="51"/>
      <c r="E26" s="51"/>
      <c r="F26" s="51"/>
      <c r="G26" s="51"/>
      <c r="H26" s="51"/>
      <c r="I26" s="51"/>
      <c r="J26" s="51"/>
    </row>
    <row r="27" spans="2:10" s="41" customFormat="1" ht="21" customHeight="1">
      <c r="B27" s="51"/>
      <c r="C27" s="51"/>
      <c r="D27" s="51"/>
      <c r="E27" s="51"/>
      <c r="F27" s="51"/>
      <c r="G27" s="51"/>
      <c r="H27" s="51"/>
      <c r="I27" s="51"/>
      <c r="J27" s="51"/>
    </row>
    <row r="28" spans="2:10" ht="21" customHeight="1">
      <c r="B28" s="59"/>
      <c r="C28" s="59"/>
      <c r="D28" s="59"/>
      <c r="E28" s="59"/>
      <c r="F28" s="59"/>
      <c r="G28" s="59"/>
      <c r="H28" s="59"/>
      <c r="I28" s="59"/>
      <c r="J28" s="59"/>
    </row>
    <row r="29" spans="2:10" ht="21" customHeight="1">
      <c r="B29" s="59"/>
      <c r="C29" s="59"/>
      <c r="D29" s="59"/>
      <c r="E29" s="59"/>
      <c r="F29" s="59"/>
      <c r="G29" s="59"/>
      <c r="H29" s="59"/>
      <c r="I29" s="59"/>
      <c r="J29" s="59"/>
    </row>
    <row r="30" spans="2:10" ht="21" customHeight="1">
      <c r="B30" s="59"/>
      <c r="C30" s="59"/>
      <c r="D30" s="59"/>
      <c r="E30" s="59"/>
      <c r="F30" s="59"/>
      <c r="G30" s="59"/>
      <c r="H30" s="59"/>
      <c r="I30" s="59"/>
      <c r="J30" s="59"/>
    </row>
  </sheetData>
  <sheetProtection/>
  <mergeCells count="5">
    <mergeCell ref="A1:J1"/>
    <mergeCell ref="A4:A6"/>
    <mergeCell ref="B4:B6"/>
    <mergeCell ref="C4:C6"/>
    <mergeCell ref="E4:G4"/>
  </mergeCells>
  <printOptions horizontalCentered="1"/>
  <pageMargins left="0.26" right="0.03937007874015748" top="0.7480314960629921" bottom="0.03937007874015748" header="0.31496062992125984" footer="0.1574803149606299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5"/>
  <sheetViews>
    <sheetView view="pageBreakPreview" zoomScaleSheetLayoutView="100" zoomScalePageLayoutView="0" workbookViewId="0" topLeftCell="A22">
      <selection activeCell="L31" sqref="L31"/>
    </sheetView>
  </sheetViews>
  <sheetFormatPr defaultColWidth="9.140625" defaultRowHeight="15"/>
  <cols>
    <col min="1" max="1" width="3.28125" style="1" customWidth="1"/>
    <col min="2" max="2" width="17.00390625" style="1" customWidth="1"/>
    <col min="3" max="3" width="27.7109375" style="1" customWidth="1"/>
    <col min="4" max="4" width="22.421875" style="1" customWidth="1"/>
    <col min="5" max="6" width="7.421875" style="1" customWidth="1"/>
    <col min="7" max="7" width="7.00390625" style="1" customWidth="1"/>
    <col min="8" max="8" width="9.140625" style="44" customWidth="1"/>
    <col min="9" max="9" width="19.7109375" style="1" customWidth="1"/>
    <col min="10" max="10" width="12.421875" style="1" customWidth="1"/>
    <col min="11" max="11" width="4.421875" style="1" customWidth="1"/>
    <col min="12" max="16384" width="9.00390625" style="1" customWidth="1"/>
  </cols>
  <sheetData>
    <row r="1" spans="1:10" s="52" customFormat="1" ht="21">
      <c r="A1" s="4" t="s">
        <v>158</v>
      </c>
      <c r="B1" s="4"/>
      <c r="C1" s="4"/>
      <c r="D1" s="4"/>
      <c r="E1" s="4"/>
      <c r="F1" s="4"/>
      <c r="G1" s="4"/>
      <c r="H1" s="229"/>
      <c r="I1" s="4"/>
      <c r="J1" s="4"/>
    </row>
    <row r="2" spans="1:10" s="7" customFormat="1" ht="17.25">
      <c r="A2" s="435" t="s">
        <v>2</v>
      </c>
      <c r="B2" s="435" t="s">
        <v>3</v>
      </c>
      <c r="C2" s="435" t="s">
        <v>4</v>
      </c>
      <c r="D2" s="88" t="s">
        <v>636</v>
      </c>
      <c r="E2" s="439" t="s">
        <v>630</v>
      </c>
      <c r="F2" s="440"/>
      <c r="G2" s="441"/>
      <c r="H2" s="74" t="s">
        <v>632</v>
      </c>
      <c r="I2" s="5" t="s">
        <v>5</v>
      </c>
      <c r="J2" s="6" t="s">
        <v>6</v>
      </c>
    </row>
    <row r="3" spans="1:10" s="7" customFormat="1" ht="17.25">
      <c r="A3" s="436"/>
      <c r="B3" s="436"/>
      <c r="C3" s="436"/>
      <c r="D3" s="89" t="s">
        <v>637</v>
      </c>
      <c r="E3" s="144">
        <v>2559</v>
      </c>
      <c r="F3" s="144">
        <v>2560</v>
      </c>
      <c r="G3" s="144">
        <v>2561</v>
      </c>
      <c r="H3" s="145" t="s">
        <v>633</v>
      </c>
      <c r="I3" s="9" t="s">
        <v>7</v>
      </c>
      <c r="J3" s="10" t="s">
        <v>8</v>
      </c>
    </row>
    <row r="4" spans="1:14" s="7" customFormat="1" ht="17.25">
      <c r="A4" s="436"/>
      <c r="B4" s="436"/>
      <c r="C4" s="436"/>
      <c r="D4" s="91"/>
      <c r="E4" s="38" t="s">
        <v>9</v>
      </c>
      <c r="F4" s="38" t="s">
        <v>9</v>
      </c>
      <c r="G4" s="38" t="s">
        <v>9</v>
      </c>
      <c r="H4" s="145"/>
      <c r="I4" s="11"/>
      <c r="J4" s="10"/>
      <c r="L4" s="8">
        <v>58</v>
      </c>
      <c r="M4" s="8">
        <v>59</v>
      </c>
      <c r="N4" s="8">
        <v>60</v>
      </c>
    </row>
    <row r="5" spans="1:14" s="7" customFormat="1" ht="21" customHeight="1">
      <c r="A5" s="5">
        <v>1</v>
      </c>
      <c r="B5" s="30" t="s">
        <v>407</v>
      </c>
      <c r="C5" s="159" t="s">
        <v>803</v>
      </c>
      <c r="D5" s="162" t="s">
        <v>817</v>
      </c>
      <c r="E5" s="15" t="s">
        <v>14</v>
      </c>
      <c r="F5" s="31">
        <v>50000</v>
      </c>
      <c r="G5" s="31">
        <v>50000</v>
      </c>
      <c r="H5" s="207" t="s">
        <v>818</v>
      </c>
      <c r="I5" s="206" t="s">
        <v>1188</v>
      </c>
      <c r="J5" s="144" t="s">
        <v>1283</v>
      </c>
      <c r="L5" s="81">
        <f>E14</f>
        <v>20000</v>
      </c>
      <c r="M5" s="81">
        <f>F5+F9+F14+F19+F29+F33+F41</f>
        <v>340000</v>
      </c>
      <c r="N5" s="81">
        <f>G5+G9+G14+G19+G33+G37</f>
        <v>300000</v>
      </c>
    </row>
    <row r="6" spans="1:14" s="7" customFormat="1" ht="21" customHeight="1">
      <c r="A6" s="9"/>
      <c r="B6" s="32" t="s">
        <v>408</v>
      </c>
      <c r="C6" s="160" t="s">
        <v>804</v>
      </c>
      <c r="D6" s="161"/>
      <c r="E6" s="17"/>
      <c r="F6" s="9" t="s">
        <v>12</v>
      </c>
      <c r="G6" s="9" t="s">
        <v>12</v>
      </c>
      <c r="H6" s="145" t="s">
        <v>807</v>
      </c>
      <c r="I6" s="132" t="s">
        <v>1187</v>
      </c>
      <c r="J6" s="145" t="s">
        <v>1277</v>
      </c>
      <c r="L6" s="7">
        <v>1</v>
      </c>
      <c r="M6" s="7">
        <v>7</v>
      </c>
      <c r="N6" s="7">
        <v>6</v>
      </c>
    </row>
    <row r="7" spans="1:10" s="7" customFormat="1" ht="21" customHeight="1">
      <c r="A7" s="9"/>
      <c r="B7" s="16"/>
      <c r="C7" s="32"/>
      <c r="D7" s="32"/>
      <c r="E7" s="17"/>
      <c r="F7" s="17"/>
      <c r="G7" s="17"/>
      <c r="H7" s="145" t="s">
        <v>287</v>
      </c>
      <c r="I7" s="163"/>
      <c r="J7" s="17"/>
    </row>
    <row r="8" spans="1:10" s="7" customFormat="1" ht="21" customHeight="1">
      <c r="A8" s="128"/>
      <c r="B8" s="16"/>
      <c r="C8" s="165"/>
      <c r="D8" s="165"/>
      <c r="E8" s="17"/>
      <c r="F8" s="17"/>
      <c r="G8" s="17"/>
      <c r="H8" s="145"/>
      <c r="I8" s="165"/>
      <c r="J8" s="17"/>
    </row>
    <row r="9" spans="1:10" s="7" customFormat="1" ht="21" customHeight="1">
      <c r="A9" s="9">
        <v>2</v>
      </c>
      <c r="B9" s="199" t="s">
        <v>1523</v>
      </c>
      <c r="C9" s="163" t="s">
        <v>820</v>
      </c>
      <c r="D9" s="132" t="s">
        <v>823</v>
      </c>
      <c r="E9" s="17" t="s">
        <v>14</v>
      </c>
      <c r="F9" s="33">
        <v>40000</v>
      </c>
      <c r="G9" s="33">
        <v>50000</v>
      </c>
      <c r="H9" s="208" t="s">
        <v>818</v>
      </c>
      <c r="I9" s="132" t="s">
        <v>1190</v>
      </c>
      <c r="J9" s="145" t="s">
        <v>1526</v>
      </c>
    </row>
    <row r="10" spans="1:10" s="7" customFormat="1" ht="21" customHeight="1">
      <c r="A10" s="9"/>
      <c r="B10" s="32" t="s">
        <v>409</v>
      </c>
      <c r="C10" s="163" t="s">
        <v>821</v>
      </c>
      <c r="D10" s="164"/>
      <c r="E10" s="17"/>
      <c r="F10" s="9" t="s">
        <v>12</v>
      </c>
      <c r="G10" s="9" t="s">
        <v>12</v>
      </c>
      <c r="H10" s="145" t="s">
        <v>807</v>
      </c>
      <c r="I10" s="132" t="s">
        <v>1189</v>
      </c>
      <c r="J10" s="145" t="s">
        <v>390</v>
      </c>
    </row>
    <row r="11" spans="1:10" s="7" customFormat="1" ht="21" customHeight="1">
      <c r="A11" s="32"/>
      <c r="B11" s="16"/>
      <c r="C11" s="32" t="s">
        <v>410</v>
      </c>
      <c r="D11" s="16"/>
      <c r="E11" s="16"/>
      <c r="F11" s="17"/>
      <c r="G11" s="17"/>
      <c r="H11" s="145" t="s">
        <v>287</v>
      </c>
      <c r="I11" s="165"/>
      <c r="J11" s="16"/>
    </row>
    <row r="12" spans="1:10" s="7" customFormat="1" ht="21" customHeight="1">
      <c r="A12" s="32"/>
      <c r="B12" s="16"/>
      <c r="C12" s="163" t="s">
        <v>822</v>
      </c>
      <c r="D12" s="16"/>
      <c r="E12" s="16"/>
      <c r="F12" s="17"/>
      <c r="G12" s="17"/>
      <c r="H12" s="17"/>
      <c r="I12" s="16"/>
      <c r="J12" s="16"/>
    </row>
    <row r="13" spans="1:10" s="7" customFormat="1" ht="21" customHeight="1">
      <c r="A13" s="163"/>
      <c r="B13" s="126"/>
      <c r="C13" s="126"/>
      <c r="D13" s="126"/>
      <c r="E13" s="126"/>
      <c r="F13" s="126"/>
      <c r="G13" s="126"/>
      <c r="H13" s="145"/>
      <c r="I13" s="126"/>
      <c r="J13" s="142"/>
    </row>
    <row r="14" spans="1:10" s="7" customFormat="1" ht="21" customHeight="1">
      <c r="A14" s="128">
        <v>3</v>
      </c>
      <c r="B14" s="163" t="s">
        <v>411</v>
      </c>
      <c r="C14" s="165" t="s">
        <v>825</v>
      </c>
      <c r="D14" s="132" t="s">
        <v>827</v>
      </c>
      <c r="E14" s="33">
        <v>20000</v>
      </c>
      <c r="F14" s="33">
        <v>40000</v>
      </c>
      <c r="G14" s="33">
        <v>40000</v>
      </c>
      <c r="H14" s="208" t="s">
        <v>818</v>
      </c>
      <c r="I14" s="132" t="s">
        <v>1188</v>
      </c>
      <c r="J14" s="145" t="s">
        <v>1526</v>
      </c>
    </row>
    <row r="15" spans="1:10" s="7" customFormat="1" ht="21" customHeight="1">
      <c r="A15" s="9"/>
      <c r="B15" s="32" t="s">
        <v>412</v>
      </c>
      <c r="C15" s="165" t="s">
        <v>824</v>
      </c>
      <c r="D15" s="166"/>
      <c r="E15" s="9" t="s">
        <v>12</v>
      </c>
      <c r="F15" s="9" t="s">
        <v>12</v>
      </c>
      <c r="G15" s="9" t="s">
        <v>12</v>
      </c>
      <c r="H15" s="145" t="s">
        <v>807</v>
      </c>
      <c r="I15" s="132" t="s">
        <v>1187</v>
      </c>
      <c r="J15" s="145" t="s">
        <v>390</v>
      </c>
    </row>
    <row r="16" spans="1:10" s="7" customFormat="1" ht="21" customHeight="1">
      <c r="A16" s="9"/>
      <c r="B16" s="32" t="s">
        <v>413</v>
      </c>
      <c r="C16" s="165" t="s">
        <v>826</v>
      </c>
      <c r="D16" s="32"/>
      <c r="E16" s="11"/>
      <c r="F16" s="11"/>
      <c r="G16" s="11"/>
      <c r="H16" s="145" t="s">
        <v>287</v>
      </c>
      <c r="I16" s="199"/>
      <c r="J16" s="142"/>
    </row>
    <row r="17" spans="1:10" s="7" customFormat="1" ht="21" customHeight="1">
      <c r="A17" s="9"/>
      <c r="B17" s="11"/>
      <c r="C17" s="32" t="s">
        <v>414</v>
      </c>
      <c r="D17" s="11"/>
      <c r="E17" s="11"/>
      <c r="F17" s="11"/>
      <c r="G17" s="11"/>
      <c r="H17" s="145"/>
      <c r="I17" s="199"/>
      <c r="J17" s="142"/>
    </row>
    <row r="18" spans="1:10" s="7" customFormat="1" ht="21" customHeight="1">
      <c r="A18" s="9"/>
      <c r="B18" s="32"/>
      <c r="C18" s="32"/>
      <c r="D18" s="32"/>
      <c r="E18" s="32"/>
      <c r="F18" s="32"/>
      <c r="G18" s="32"/>
      <c r="H18" s="145"/>
      <c r="I18" s="199"/>
      <c r="J18" s="199"/>
    </row>
    <row r="19" spans="1:10" s="7" customFormat="1" ht="21" customHeight="1">
      <c r="A19" s="9">
        <v>4</v>
      </c>
      <c r="B19" s="32" t="s">
        <v>415</v>
      </c>
      <c r="C19" s="167" t="s">
        <v>828</v>
      </c>
      <c r="D19" s="132" t="s">
        <v>830</v>
      </c>
      <c r="E19" s="9" t="s">
        <v>14</v>
      </c>
      <c r="F19" s="33">
        <v>60000</v>
      </c>
      <c r="G19" s="33">
        <v>60000</v>
      </c>
      <c r="H19" s="208" t="s">
        <v>1278</v>
      </c>
      <c r="I19" s="132" t="s">
        <v>1188</v>
      </c>
      <c r="J19" s="145" t="s">
        <v>1526</v>
      </c>
    </row>
    <row r="20" spans="1:10" s="7" customFormat="1" ht="21" customHeight="1">
      <c r="A20" s="9"/>
      <c r="B20" s="32" t="s">
        <v>422</v>
      </c>
      <c r="C20" s="32" t="s">
        <v>416</v>
      </c>
      <c r="D20" s="32"/>
      <c r="E20" s="32"/>
      <c r="F20" s="9" t="s">
        <v>12</v>
      </c>
      <c r="G20" s="9" t="s">
        <v>12</v>
      </c>
      <c r="H20" s="145" t="s">
        <v>1282</v>
      </c>
      <c r="I20" s="132" t="s">
        <v>1187</v>
      </c>
      <c r="J20" s="145" t="s">
        <v>390</v>
      </c>
    </row>
    <row r="21" spans="1:10" s="7" customFormat="1" ht="21" customHeight="1">
      <c r="A21" s="9"/>
      <c r="B21" s="32"/>
      <c r="C21" s="167" t="s">
        <v>829</v>
      </c>
      <c r="D21" s="32"/>
      <c r="E21" s="32"/>
      <c r="F21" s="32"/>
      <c r="G21" s="32"/>
      <c r="H21" s="145"/>
      <c r="I21" s="167"/>
      <c r="J21" s="32"/>
    </row>
    <row r="22" spans="1:10" s="7" customFormat="1" ht="21" customHeight="1">
      <c r="A22" s="130"/>
      <c r="B22" s="39"/>
      <c r="C22" s="39" t="s">
        <v>417</v>
      </c>
      <c r="D22" s="39"/>
      <c r="E22" s="39"/>
      <c r="F22" s="39"/>
      <c r="G22" s="39"/>
      <c r="H22" s="146"/>
      <c r="I22" s="39"/>
      <c r="J22" s="39"/>
    </row>
    <row r="23" spans="1:10" s="7" customFormat="1" ht="21" customHeight="1">
      <c r="A23" s="34"/>
      <c r="B23" s="22"/>
      <c r="C23" s="22"/>
      <c r="D23" s="34" t="s">
        <v>546</v>
      </c>
      <c r="E23" s="22"/>
      <c r="F23" s="22"/>
      <c r="G23" s="22"/>
      <c r="H23" s="34"/>
      <c r="I23" s="22"/>
      <c r="J23" s="22"/>
    </row>
    <row r="24" spans="1:10" s="7" customFormat="1" ht="21" customHeight="1">
      <c r="A24" s="35"/>
      <c r="B24" s="25"/>
      <c r="C24" s="25"/>
      <c r="D24" s="35"/>
      <c r="E24" s="25"/>
      <c r="F24" s="25"/>
      <c r="G24" s="25"/>
      <c r="H24" s="35"/>
      <c r="I24" s="25"/>
      <c r="J24" s="25"/>
    </row>
    <row r="25" spans="1:10" s="7" customFormat="1" ht="21" customHeight="1">
      <c r="A25" s="35"/>
      <c r="B25" s="25"/>
      <c r="C25" s="25"/>
      <c r="D25" s="25"/>
      <c r="E25" s="25"/>
      <c r="F25" s="25"/>
      <c r="G25" s="25"/>
      <c r="H25" s="35"/>
      <c r="I25" s="25"/>
      <c r="J25" s="25"/>
    </row>
    <row r="26" spans="1:10" s="7" customFormat="1" ht="17.25">
      <c r="A26" s="435" t="s">
        <v>2</v>
      </c>
      <c r="B26" s="435" t="s">
        <v>3</v>
      </c>
      <c r="C26" s="435" t="s">
        <v>4</v>
      </c>
      <c r="D26" s="212" t="s">
        <v>636</v>
      </c>
      <c r="E26" s="439" t="s">
        <v>630</v>
      </c>
      <c r="F26" s="440"/>
      <c r="G26" s="441"/>
      <c r="H26" s="74" t="s">
        <v>632</v>
      </c>
      <c r="I26" s="144" t="s">
        <v>5</v>
      </c>
      <c r="J26" s="212" t="s">
        <v>6</v>
      </c>
    </row>
    <row r="27" spans="1:10" s="7" customFormat="1" ht="17.25">
      <c r="A27" s="436"/>
      <c r="B27" s="436"/>
      <c r="C27" s="436"/>
      <c r="D27" s="213" t="s">
        <v>637</v>
      </c>
      <c r="E27" s="144">
        <v>2559</v>
      </c>
      <c r="F27" s="144">
        <v>2560</v>
      </c>
      <c r="G27" s="144">
        <v>2561</v>
      </c>
      <c r="H27" s="145" t="s">
        <v>633</v>
      </c>
      <c r="I27" s="145" t="s">
        <v>7</v>
      </c>
      <c r="J27" s="213" t="s">
        <v>8</v>
      </c>
    </row>
    <row r="28" spans="1:10" s="7" customFormat="1" ht="17.25">
      <c r="A28" s="437"/>
      <c r="B28" s="437"/>
      <c r="C28" s="437"/>
      <c r="D28" s="147"/>
      <c r="E28" s="146" t="s">
        <v>9</v>
      </c>
      <c r="F28" s="146" t="s">
        <v>9</v>
      </c>
      <c r="G28" s="146" t="s">
        <v>9</v>
      </c>
      <c r="H28" s="146"/>
      <c r="I28" s="143"/>
      <c r="J28" s="214"/>
    </row>
    <row r="29" spans="1:10" s="7" customFormat="1" ht="21" customHeight="1">
      <c r="A29" s="9">
        <v>5</v>
      </c>
      <c r="B29" s="32" t="s">
        <v>418</v>
      </c>
      <c r="C29" s="32" t="s">
        <v>420</v>
      </c>
      <c r="D29" s="132" t="s">
        <v>823</v>
      </c>
      <c r="E29" s="9" t="s">
        <v>14</v>
      </c>
      <c r="F29" s="33">
        <v>50000</v>
      </c>
      <c r="G29" s="9" t="s">
        <v>14</v>
      </c>
      <c r="H29" s="208" t="s">
        <v>818</v>
      </c>
      <c r="I29" s="132" t="s">
        <v>1190</v>
      </c>
      <c r="J29" s="144" t="s">
        <v>1526</v>
      </c>
    </row>
    <row r="30" spans="1:10" s="7" customFormat="1" ht="21" customHeight="1">
      <c r="A30" s="9"/>
      <c r="B30" s="32" t="s">
        <v>419</v>
      </c>
      <c r="C30" s="32" t="s">
        <v>421</v>
      </c>
      <c r="D30" s="60"/>
      <c r="E30" s="32"/>
      <c r="F30" s="9" t="s">
        <v>227</v>
      </c>
      <c r="G30" s="32"/>
      <c r="H30" s="145" t="s">
        <v>807</v>
      </c>
      <c r="I30" s="132" t="s">
        <v>1189</v>
      </c>
      <c r="J30" s="145" t="s">
        <v>390</v>
      </c>
    </row>
    <row r="31" spans="1:10" s="7" customFormat="1" ht="21" customHeight="1">
      <c r="A31" s="128"/>
      <c r="B31" s="167"/>
      <c r="C31" s="167"/>
      <c r="D31" s="167"/>
      <c r="E31" s="167"/>
      <c r="F31" s="167"/>
      <c r="G31" s="167"/>
      <c r="H31" s="145" t="s">
        <v>287</v>
      </c>
      <c r="I31" s="167"/>
      <c r="J31" s="167"/>
    </row>
    <row r="32" spans="1:10" s="7" customFormat="1" ht="21" customHeight="1">
      <c r="A32" s="128"/>
      <c r="B32" s="167"/>
      <c r="C32" s="167"/>
      <c r="D32" s="167"/>
      <c r="E32" s="167"/>
      <c r="F32" s="167"/>
      <c r="G32" s="167"/>
      <c r="H32" s="145"/>
      <c r="I32" s="167"/>
      <c r="J32" s="199"/>
    </row>
    <row r="33" spans="1:10" s="7" customFormat="1" ht="21" customHeight="1">
      <c r="A33" s="128">
        <v>6</v>
      </c>
      <c r="B33" s="167" t="s">
        <v>415</v>
      </c>
      <c r="C33" s="168" t="s">
        <v>809</v>
      </c>
      <c r="D33" s="132" t="s">
        <v>830</v>
      </c>
      <c r="E33" s="128" t="s">
        <v>14</v>
      </c>
      <c r="F33" s="33">
        <v>50000</v>
      </c>
      <c r="G33" s="33">
        <v>50000</v>
      </c>
      <c r="H33" s="208" t="s">
        <v>1278</v>
      </c>
      <c r="I33" s="132" t="s">
        <v>1190</v>
      </c>
      <c r="J33" s="145" t="s">
        <v>1526</v>
      </c>
    </row>
    <row r="34" spans="1:10" s="7" customFormat="1" ht="21" customHeight="1">
      <c r="A34" s="9"/>
      <c r="B34" s="32" t="s">
        <v>423</v>
      </c>
      <c r="C34" s="168" t="s">
        <v>810</v>
      </c>
      <c r="D34" s="32"/>
      <c r="E34" s="32"/>
      <c r="F34" s="9" t="s">
        <v>424</v>
      </c>
      <c r="G34" s="9" t="s">
        <v>424</v>
      </c>
      <c r="H34" s="145" t="s">
        <v>1282</v>
      </c>
      <c r="I34" s="132" t="s">
        <v>1189</v>
      </c>
      <c r="J34" s="145" t="s">
        <v>390</v>
      </c>
    </row>
    <row r="35" spans="1:10" s="7" customFormat="1" ht="21" customHeight="1">
      <c r="A35" s="9"/>
      <c r="B35" s="32"/>
      <c r="C35" s="32"/>
      <c r="D35" s="32"/>
      <c r="E35" s="32"/>
      <c r="F35" s="32"/>
      <c r="G35" s="32"/>
      <c r="H35" s="145"/>
      <c r="I35" s="168"/>
      <c r="J35" s="32"/>
    </row>
    <row r="36" spans="1:10" s="7" customFormat="1" ht="21" customHeight="1">
      <c r="A36" s="9"/>
      <c r="B36" s="32"/>
      <c r="C36" s="32"/>
      <c r="D36" s="32"/>
      <c r="E36" s="32"/>
      <c r="F36" s="32"/>
      <c r="G36" s="32"/>
      <c r="H36" s="145"/>
      <c r="I36" s="32"/>
      <c r="J36" s="32"/>
    </row>
    <row r="37" spans="1:10" s="7" customFormat="1" ht="21" customHeight="1">
      <c r="A37" s="9">
        <v>7</v>
      </c>
      <c r="B37" s="32" t="s">
        <v>425</v>
      </c>
      <c r="C37" s="168" t="s">
        <v>809</v>
      </c>
      <c r="D37" s="132" t="s">
        <v>831</v>
      </c>
      <c r="E37" s="9" t="s">
        <v>14</v>
      </c>
      <c r="F37" s="9" t="s">
        <v>14</v>
      </c>
      <c r="G37" s="33">
        <v>50000</v>
      </c>
      <c r="H37" s="208" t="s">
        <v>1278</v>
      </c>
      <c r="I37" s="132" t="s">
        <v>1190</v>
      </c>
      <c r="J37" s="145" t="s">
        <v>1526</v>
      </c>
    </row>
    <row r="38" spans="1:10" s="7" customFormat="1" ht="21" customHeight="1">
      <c r="A38" s="9"/>
      <c r="B38" s="32"/>
      <c r="C38" s="168" t="s">
        <v>810</v>
      </c>
      <c r="D38" s="32"/>
      <c r="E38" s="32"/>
      <c r="F38" s="32"/>
      <c r="G38" s="9" t="s">
        <v>426</v>
      </c>
      <c r="H38" s="145" t="s">
        <v>1282</v>
      </c>
      <c r="I38" s="132" t="s">
        <v>1189</v>
      </c>
      <c r="J38" s="145" t="s">
        <v>390</v>
      </c>
    </row>
    <row r="39" spans="1:10" s="7" customFormat="1" ht="21" customHeight="1">
      <c r="A39" s="9"/>
      <c r="B39" s="32"/>
      <c r="C39" s="32"/>
      <c r="D39" s="32"/>
      <c r="E39" s="32"/>
      <c r="F39" s="32"/>
      <c r="G39" s="32"/>
      <c r="H39" s="145"/>
      <c r="I39" s="168"/>
      <c r="J39" s="199"/>
    </row>
    <row r="40" spans="1:10" s="7" customFormat="1" ht="21" customHeight="1">
      <c r="A40" s="9"/>
      <c r="B40" s="32"/>
      <c r="C40" s="32"/>
      <c r="D40" s="32"/>
      <c r="E40" s="32"/>
      <c r="F40" s="32"/>
      <c r="G40" s="32"/>
      <c r="H40" s="145"/>
      <c r="I40" s="32"/>
      <c r="J40" s="199"/>
    </row>
    <row r="41" spans="1:10" s="7" customFormat="1" ht="21" customHeight="1">
      <c r="A41" s="9">
        <v>8</v>
      </c>
      <c r="B41" s="32" t="s">
        <v>427</v>
      </c>
      <c r="C41" s="56" t="s">
        <v>832</v>
      </c>
      <c r="D41" s="169" t="s">
        <v>780</v>
      </c>
      <c r="E41" s="9" t="s">
        <v>14</v>
      </c>
      <c r="F41" s="33">
        <v>50000</v>
      </c>
      <c r="G41" s="9" t="s">
        <v>14</v>
      </c>
      <c r="H41" s="54" t="s">
        <v>1524</v>
      </c>
      <c r="I41" s="171" t="s">
        <v>1188</v>
      </c>
      <c r="J41" s="145" t="s">
        <v>1526</v>
      </c>
    </row>
    <row r="42" spans="1:10" s="7" customFormat="1" ht="21" customHeight="1">
      <c r="A42" s="9"/>
      <c r="B42" s="32"/>
      <c r="C42" s="170"/>
      <c r="D42" s="32"/>
      <c r="E42" s="32"/>
      <c r="F42" s="9" t="s">
        <v>12</v>
      </c>
      <c r="G42" s="32"/>
      <c r="H42" s="54" t="s">
        <v>1525</v>
      </c>
      <c r="I42" s="171" t="s">
        <v>1191</v>
      </c>
      <c r="J42" s="145"/>
    </row>
    <row r="43" spans="1:10" s="7" customFormat="1" ht="21" customHeight="1">
      <c r="A43" s="9"/>
      <c r="B43" s="32"/>
      <c r="C43" s="32"/>
      <c r="D43" s="32"/>
      <c r="E43" s="32"/>
      <c r="F43" s="32"/>
      <c r="G43" s="32"/>
      <c r="H43" s="54"/>
      <c r="I43" s="171"/>
      <c r="J43" s="32"/>
    </row>
    <row r="44" spans="1:10" s="7" customFormat="1" ht="21" customHeight="1">
      <c r="A44" s="38"/>
      <c r="B44" s="39"/>
      <c r="C44" s="39"/>
      <c r="D44" s="39"/>
      <c r="E44" s="39"/>
      <c r="F44" s="39"/>
      <c r="G44" s="39"/>
      <c r="H44" s="146"/>
      <c r="I44" s="39"/>
      <c r="J44" s="39"/>
    </row>
    <row r="45" spans="1:8" s="7" customFormat="1" ht="21" customHeight="1">
      <c r="A45" s="29"/>
      <c r="D45" s="29" t="s">
        <v>846</v>
      </c>
      <c r="H45" s="29"/>
    </row>
    <row r="46" spans="1:10" ht="21" customHeight="1">
      <c r="A46" s="43"/>
      <c r="B46" s="41"/>
      <c r="C46" s="41"/>
      <c r="D46" s="41"/>
      <c r="E46" s="41"/>
      <c r="F46" s="41"/>
      <c r="G46" s="41"/>
      <c r="H46" s="43"/>
      <c r="I46" s="41"/>
      <c r="J46" s="41"/>
    </row>
    <row r="47" spans="1:10" ht="21" customHeight="1">
      <c r="A47" s="43"/>
      <c r="B47" s="41"/>
      <c r="C47" s="41"/>
      <c r="D47" s="41"/>
      <c r="E47" s="41"/>
      <c r="F47" s="41"/>
      <c r="G47" s="41"/>
      <c r="H47" s="43"/>
      <c r="I47" s="41"/>
      <c r="J47" s="41"/>
    </row>
    <row r="48" spans="1:10" ht="21" customHeight="1">
      <c r="A48" s="43"/>
      <c r="B48" s="41"/>
      <c r="C48" s="41"/>
      <c r="D48" s="41"/>
      <c r="E48" s="41"/>
      <c r="F48" s="41"/>
      <c r="G48" s="41"/>
      <c r="H48" s="43"/>
      <c r="I48" s="41"/>
      <c r="J48" s="41"/>
    </row>
    <row r="49" spans="1:10" ht="21" customHeight="1">
      <c r="A49" s="41"/>
      <c r="B49" s="41"/>
      <c r="C49" s="41"/>
      <c r="D49" s="41"/>
      <c r="E49" s="41"/>
      <c r="F49" s="41"/>
      <c r="G49" s="41"/>
      <c r="H49" s="43"/>
      <c r="I49" s="41"/>
      <c r="J49" s="41"/>
    </row>
    <row r="50" spans="1:10" ht="21" customHeight="1">
      <c r="A50" s="41"/>
      <c r="B50" s="41"/>
      <c r="C50" s="41"/>
      <c r="D50" s="41"/>
      <c r="E50" s="41"/>
      <c r="F50" s="41"/>
      <c r="G50" s="41"/>
      <c r="H50" s="43"/>
      <c r="I50" s="41"/>
      <c r="J50" s="41"/>
    </row>
    <row r="51" spans="1:10" ht="21" customHeight="1">
      <c r="A51" s="41"/>
      <c r="B51" s="41"/>
      <c r="C51" s="41"/>
      <c r="D51" s="41"/>
      <c r="E51" s="41"/>
      <c r="F51" s="41"/>
      <c r="G51" s="41"/>
      <c r="H51" s="43"/>
      <c r="I51" s="41"/>
      <c r="J51" s="41"/>
    </row>
    <row r="52" spans="1:10" ht="21" customHeight="1">
      <c r="A52" s="41"/>
      <c r="B52" s="41"/>
      <c r="C52" s="41"/>
      <c r="D52" s="41"/>
      <c r="E52" s="41"/>
      <c r="F52" s="41"/>
      <c r="G52" s="41"/>
      <c r="H52" s="43"/>
      <c r="I52" s="41"/>
      <c r="J52" s="41"/>
    </row>
    <row r="53" spans="1:10" ht="21" customHeight="1">
      <c r="A53" s="41"/>
      <c r="B53" s="41"/>
      <c r="C53" s="41"/>
      <c r="D53" s="41"/>
      <c r="E53" s="41"/>
      <c r="F53" s="41"/>
      <c r="G53" s="41"/>
      <c r="H53" s="43"/>
      <c r="I53" s="41"/>
      <c r="J53" s="41"/>
    </row>
    <row r="54" spans="1:10" ht="21" customHeight="1">
      <c r="A54" s="41"/>
      <c r="B54" s="41"/>
      <c r="C54" s="41"/>
      <c r="D54" s="41"/>
      <c r="E54" s="41"/>
      <c r="F54" s="41"/>
      <c r="G54" s="41"/>
      <c r="H54" s="43"/>
      <c r="I54" s="41"/>
      <c r="J54" s="41"/>
    </row>
    <row r="55" spans="1:10" ht="21" customHeight="1">
      <c r="A55" s="41"/>
      <c r="B55" s="41"/>
      <c r="C55" s="41"/>
      <c r="D55" s="41"/>
      <c r="E55" s="41"/>
      <c r="F55" s="41"/>
      <c r="G55" s="41"/>
      <c r="H55" s="43"/>
      <c r="I55" s="41"/>
      <c r="J55" s="41"/>
    </row>
    <row r="56" spans="1:10" ht="21" customHeight="1">
      <c r="A56" s="41"/>
      <c r="B56" s="41"/>
      <c r="C56" s="41"/>
      <c r="D56" s="41"/>
      <c r="E56" s="41"/>
      <c r="F56" s="41"/>
      <c r="G56" s="41"/>
      <c r="H56" s="43"/>
      <c r="I56" s="41"/>
      <c r="J56" s="41"/>
    </row>
    <row r="57" spans="1:10" ht="21" customHeight="1">
      <c r="A57" s="41"/>
      <c r="B57" s="41"/>
      <c r="C57" s="41"/>
      <c r="D57" s="41"/>
      <c r="E57" s="41"/>
      <c r="F57" s="41"/>
      <c r="G57" s="41"/>
      <c r="H57" s="43"/>
      <c r="I57" s="41"/>
      <c r="J57" s="41"/>
    </row>
    <row r="58" spans="1:10" ht="21" customHeight="1">
      <c r="A58" s="41"/>
      <c r="B58" s="41"/>
      <c r="C58" s="41"/>
      <c r="D58" s="41"/>
      <c r="E58" s="41"/>
      <c r="F58" s="41"/>
      <c r="G58" s="41"/>
      <c r="H58" s="43"/>
      <c r="I58" s="41"/>
      <c r="J58" s="41"/>
    </row>
    <row r="59" spans="1:10" ht="21" customHeight="1">
      <c r="A59" s="41"/>
      <c r="B59" s="41"/>
      <c r="C59" s="41"/>
      <c r="D59" s="41"/>
      <c r="E59" s="41"/>
      <c r="F59" s="41"/>
      <c r="G59" s="41"/>
      <c r="H59" s="43"/>
      <c r="I59" s="41"/>
      <c r="J59" s="41"/>
    </row>
    <row r="60" spans="1:10" ht="21" customHeight="1">
      <c r="A60" s="41"/>
      <c r="B60" s="41"/>
      <c r="C60" s="41"/>
      <c r="D60" s="41"/>
      <c r="E60" s="41"/>
      <c r="F60" s="41"/>
      <c r="G60" s="41"/>
      <c r="H60" s="43"/>
      <c r="I60" s="41"/>
      <c r="J60" s="41"/>
    </row>
    <row r="61" spans="1:10" ht="21" customHeight="1">
      <c r="A61" s="41"/>
      <c r="B61" s="41"/>
      <c r="C61" s="41"/>
      <c r="D61" s="41"/>
      <c r="E61" s="41"/>
      <c r="F61" s="41"/>
      <c r="G61" s="41"/>
      <c r="H61" s="43"/>
      <c r="I61" s="41"/>
      <c r="J61" s="41"/>
    </row>
    <row r="62" spans="1:10" ht="21" customHeight="1">
      <c r="A62" s="41"/>
      <c r="B62" s="41"/>
      <c r="C62" s="41"/>
      <c r="D62" s="41"/>
      <c r="E62" s="41"/>
      <c r="F62" s="41"/>
      <c r="G62" s="41"/>
      <c r="H62" s="43"/>
      <c r="I62" s="41"/>
      <c r="J62" s="41"/>
    </row>
    <row r="63" spans="1:10" ht="21" customHeight="1">
      <c r="A63" s="41"/>
      <c r="B63" s="41"/>
      <c r="C63" s="41"/>
      <c r="D63" s="41"/>
      <c r="E63" s="41"/>
      <c r="F63" s="41"/>
      <c r="G63" s="41"/>
      <c r="H63" s="43"/>
      <c r="I63" s="41"/>
      <c r="J63" s="41"/>
    </row>
    <row r="64" spans="1:10" ht="21" customHeight="1">
      <c r="A64" s="41"/>
      <c r="B64" s="41"/>
      <c r="C64" s="41"/>
      <c r="D64" s="41"/>
      <c r="E64" s="41"/>
      <c r="F64" s="41"/>
      <c r="G64" s="41"/>
      <c r="H64" s="43"/>
      <c r="I64" s="41"/>
      <c r="J64" s="41"/>
    </row>
    <row r="65" spans="1:10" ht="21" customHeight="1">
      <c r="A65" s="41"/>
      <c r="B65" s="41"/>
      <c r="C65" s="41"/>
      <c r="D65" s="41"/>
      <c r="E65" s="41"/>
      <c r="F65" s="41"/>
      <c r="G65" s="41"/>
      <c r="H65" s="43"/>
      <c r="I65" s="41"/>
      <c r="J65" s="41"/>
    </row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</sheetData>
  <sheetProtection/>
  <mergeCells count="8">
    <mergeCell ref="A2:A4"/>
    <mergeCell ref="B2:B4"/>
    <mergeCell ref="C2:C4"/>
    <mergeCell ref="E2:G2"/>
    <mergeCell ref="A26:A28"/>
    <mergeCell ref="B26:B28"/>
    <mergeCell ref="C26:C28"/>
    <mergeCell ref="E26:G26"/>
  </mergeCells>
  <printOptions horizontalCentered="1"/>
  <pageMargins left="0.03937007874015748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view="pageBreakPreview" zoomScaleSheetLayoutView="100" zoomScalePageLayoutView="0" workbookViewId="0" topLeftCell="B1">
      <selection activeCell="L24" sqref="L24"/>
    </sheetView>
  </sheetViews>
  <sheetFormatPr defaultColWidth="9.140625" defaultRowHeight="15"/>
  <cols>
    <col min="1" max="1" width="3.28125" style="1" customWidth="1"/>
    <col min="2" max="2" width="17.00390625" style="1" customWidth="1"/>
    <col min="3" max="3" width="26.140625" style="1" customWidth="1"/>
    <col min="4" max="4" width="21.421875" style="1" customWidth="1"/>
    <col min="5" max="7" width="8.140625" style="1" customWidth="1"/>
    <col min="8" max="8" width="7.421875" style="1" customWidth="1"/>
    <col min="9" max="9" width="16.421875" style="1" customWidth="1"/>
    <col min="10" max="10" width="14.421875" style="1" customWidth="1"/>
    <col min="11" max="11" width="5.140625" style="1" customWidth="1"/>
    <col min="12" max="16384" width="9.00390625" style="1" customWidth="1"/>
  </cols>
  <sheetData>
    <row r="1" spans="1:10" s="52" customFormat="1" ht="21">
      <c r="A1" s="4" t="s">
        <v>159</v>
      </c>
      <c r="B1" s="4"/>
      <c r="C1" s="4"/>
      <c r="D1" s="4"/>
      <c r="E1" s="4"/>
      <c r="F1" s="4"/>
      <c r="G1" s="4"/>
      <c r="H1" s="4"/>
      <c r="I1" s="4"/>
      <c r="J1" s="4"/>
    </row>
    <row r="2" spans="1:10" s="7" customFormat="1" ht="17.25">
      <c r="A2" s="435" t="s">
        <v>2</v>
      </c>
      <c r="B2" s="435" t="s">
        <v>3</v>
      </c>
      <c r="C2" s="435" t="s">
        <v>4</v>
      </c>
      <c r="D2" s="88" t="s">
        <v>636</v>
      </c>
      <c r="E2" s="439" t="s">
        <v>630</v>
      </c>
      <c r="F2" s="440"/>
      <c r="G2" s="441"/>
      <c r="H2" s="74" t="s">
        <v>632</v>
      </c>
      <c r="I2" s="5" t="s">
        <v>5</v>
      </c>
      <c r="J2" s="6" t="s">
        <v>6</v>
      </c>
    </row>
    <row r="3" spans="1:10" s="7" customFormat="1" ht="17.25">
      <c r="A3" s="436"/>
      <c r="B3" s="436"/>
      <c r="C3" s="436"/>
      <c r="D3" s="89" t="s">
        <v>637</v>
      </c>
      <c r="E3" s="144">
        <v>2559</v>
      </c>
      <c r="F3" s="144">
        <v>2560</v>
      </c>
      <c r="G3" s="144">
        <v>2561</v>
      </c>
      <c r="H3" s="9" t="s">
        <v>633</v>
      </c>
      <c r="I3" s="9" t="s">
        <v>7</v>
      </c>
      <c r="J3" s="10" t="s">
        <v>8</v>
      </c>
    </row>
    <row r="4" spans="1:14" s="7" customFormat="1" ht="17.25">
      <c r="A4" s="436"/>
      <c r="B4" s="436"/>
      <c r="C4" s="436"/>
      <c r="D4" s="91"/>
      <c r="E4" s="38" t="s">
        <v>9</v>
      </c>
      <c r="F4" s="38" t="s">
        <v>9</v>
      </c>
      <c r="G4" s="38" t="s">
        <v>9</v>
      </c>
      <c r="H4" s="9"/>
      <c r="I4" s="11"/>
      <c r="J4" s="10"/>
      <c r="L4" s="80">
        <v>58</v>
      </c>
      <c r="M4" s="80">
        <v>59</v>
      </c>
      <c r="N4" s="80">
        <v>60</v>
      </c>
    </row>
    <row r="5" spans="1:14" s="7" customFormat="1" ht="21" customHeight="1">
      <c r="A5" s="5">
        <v>1</v>
      </c>
      <c r="B5" s="30" t="s">
        <v>404</v>
      </c>
      <c r="C5" s="174" t="s">
        <v>803</v>
      </c>
      <c r="D5" s="30" t="s">
        <v>405</v>
      </c>
      <c r="E5" s="15" t="s">
        <v>14</v>
      </c>
      <c r="F5" s="31">
        <v>30000</v>
      </c>
      <c r="G5" s="31">
        <v>30000</v>
      </c>
      <c r="H5" s="133" t="s">
        <v>672</v>
      </c>
      <c r="I5" s="206" t="s">
        <v>1192</v>
      </c>
      <c r="J5" s="144" t="s">
        <v>1284</v>
      </c>
      <c r="L5" s="80" t="str">
        <f>E5</f>
        <v> -</v>
      </c>
      <c r="M5" s="81">
        <f>F5</f>
        <v>30000</v>
      </c>
      <c r="N5" s="81">
        <f>G5</f>
        <v>30000</v>
      </c>
    </row>
    <row r="6" spans="1:14" s="7" customFormat="1" ht="21" customHeight="1">
      <c r="A6" s="9"/>
      <c r="B6" s="32" t="s">
        <v>406</v>
      </c>
      <c r="C6" s="175" t="s">
        <v>833</v>
      </c>
      <c r="D6" s="16"/>
      <c r="E6" s="17"/>
      <c r="F6" s="32" t="s">
        <v>640</v>
      </c>
      <c r="G6" s="9" t="s">
        <v>640</v>
      </c>
      <c r="H6" s="132" t="s">
        <v>807</v>
      </c>
      <c r="I6" s="132" t="s">
        <v>1193</v>
      </c>
      <c r="J6" s="145" t="s">
        <v>1285</v>
      </c>
      <c r="L6" s="7">
        <v>0</v>
      </c>
      <c r="M6" s="7">
        <v>1</v>
      </c>
      <c r="N6" s="7">
        <v>1</v>
      </c>
    </row>
    <row r="7" spans="1:10" s="7" customFormat="1" ht="21" customHeight="1">
      <c r="A7" s="9"/>
      <c r="B7" s="16"/>
      <c r="C7" s="16"/>
      <c r="D7" s="16"/>
      <c r="E7" s="17"/>
      <c r="F7" s="32"/>
      <c r="G7" s="17"/>
      <c r="H7" s="132" t="s">
        <v>564</v>
      </c>
      <c r="I7" s="132" t="s">
        <v>1194</v>
      </c>
      <c r="J7" s="17"/>
    </row>
    <row r="8" spans="1:10" s="7" customFormat="1" ht="21" customHeight="1">
      <c r="A8" s="9"/>
      <c r="B8" s="16"/>
      <c r="C8" s="16"/>
      <c r="D8" s="16"/>
      <c r="E8" s="17"/>
      <c r="F8" s="17"/>
      <c r="G8" s="17"/>
      <c r="H8" s="17"/>
      <c r="I8" s="16"/>
      <c r="J8" s="17"/>
    </row>
    <row r="9" spans="1:10" s="7" customFormat="1" ht="21" customHeight="1">
      <c r="A9" s="9"/>
      <c r="B9" s="16"/>
      <c r="C9" s="16"/>
      <c r="D9" s="16"/>
      <c r="E9" s="17"/>
      <c r="F9" s="17"/>
      <c r="G9" s="17"/>
      <c r="H9" s="17"/>
      <c r="I9" s="16"/>
      <c r="J9" s="17"/>
    </row>
    <row r="10" spans="1:10" s="7" customFormat="1" ht="21" customHeight="1">
      <c r="A10" s="9"/>
      <c r="B10" s="16"/>
      <c r="C10" s="16"/>
      <c r="D10" s="16"/>
      <c r="E10" s="14"/>
      <c r="F10" s="14"/>
      <c r="G10" s="17"/>
      <c r="H10" s="17"/>
      <c r="I10" s="16"/>
      <c r="J10" s="17"/>
    </row>
    <row r="11" spans="1:10" s="7" customFormat="1" ht="21" customHeight="1">
      <c r="A11" s="9"/>
      <c r="B11" s="16"/>
      <c r="C11" s="16"/>
      <c r="D11" s="18"/>
      <c r="E11" s="17"/>
      <c r="F11" s="17"/>
      <c r="G11" s="17"/>
      <c r="H11" s="17"/>
      <c r="I11" s="16"/>
      <c r="J11" s="17"/>
    </row>
    <row r="12" spans="1:10" s="7" customFormat="1" ht="21" customHeight="1">
      <c r="A12" s="9"/>
      <c r="B12" s="16"/>
      <c r="C12" s="16"/>
      <c r="D12" s="16"/>
      <c r="E12" s="14"/>
      <c r="F12" s="14"/>
      <c r="G12" s="17"/>
      <c r="H12" s="17"/>
      <c r="I12" s="16"/>
      <c r="J12" s="17"/>
    </row>
    <row r="13" spans="1:10" s="7" customFormat="1" ht="21" customHeight="1">
      <c r="A13" s="9"/>
      <c r="B13" s="16"/>
      <c r="C13" s="16"/>
      <c r="D13" s="16"/>
      <c r="E13" s="17"/>
      <c r="F13" s="17"/>
      <c r="G13" s="17"/>
      <c r="H13" s="17"/>
      <c r="I13" s="16"/>
      <c r="J13" s="17"/>
    </row>
    <row r="14" spans="1:10" s="7" customFormat="1" ht="21" customHeight="1">
      <c r="A14" s="9"/>
      <c r="B14" s="16"/>
      <c r="C14" s="16"/>
      <c r="D14" s="16"/>
      <c r="E14" s="17"/>
      <c r="F14" s="17"/>
      <c r="G14" s="17"/>
      <c r="H14" s="17"/>
      <c r="I14" s="16"/>
      <c r="J14" s="17"/>
    </row>
    <row r="15" spans="1:10" s="7" customFormat="1" ht="21" customHeight="1">
      <c r="A15" s="9"/>
      <c r="B15" s="16"/>
      <c r="C15" s="16"/>
      <c r="D15" s="16"/>
      <c r="E15" s="17"/>
      <c r="F15" s="14"/>
      <c r="G15" s="14"/>
      <c r="H15" s="14"/>
      <c r="I15" s="16"/>
      <c r="J15" s="17"/>
    </row>
    <row r="16" spans="1:10" s="7" customFormat="1" ht="21" customHeight="1">
      <c r="A16" s="9"/>
      <c r="B16" s="16"/>
      <c r="C16" s="16"/>
      <c r="D16" s="16"/>
      <c r="E16" s="17"/>
      <c r="F16" s="17"/>
      <c r="G16" s="17"/>
      <c r="H16" s="17"/>
      <c r="I16" s="16"/>
      <c r="J16" s="17"/>
    </row>
    <row r="17" spans="1:10" s="7" customFormat="1" ht="21" customHeight="1">
      <c r="A17" s="38"/>
      <c r="B17" s="19"/>
      <c r="C17" s="19"/>
      <c r="D17" s="19"/>
      <c r="E17" s="20"/>
      <c r="F17" s="21"/>
      <c r="G17" s="21"/>
      <c r="H17" s="21"/>
      <c r="I17" s="19"/>
      <c r="J17" s="20"/>
    </row>
    <row r="18" spans="1:10" ht="21" customHeight="1">
      <c r="A18" s="61"/>
      <c r="B18" s="62"/>
      <c r="C18" s="63"/>
      <c r="D18" s="64" t="s">
        <v>547</v>
      </c>
      <c r="E18" s="63"/>
      <c r="F18" s="64"/>
      <c r="G18" s="64"/>
      <c r="H18" s="64"/>
      <c r="I18" s="63"/>
      <c r="J18" s="63"/>
    </row>
    <row r="19" spans="1:10" ht="18.75">
      <c r="A19" s="65"/>
      <c r="B19" s="49"/>
      <c r="C19" s="66"/>
      <c r="D19" s="66"/>
      <c r="E19" s="66"/>
      <c r="F19" s="50"/>
      <c r="G19" s="50"/>
      <c r="H19" s="50"/>
      <c r="I19" s="66"/>
      <c r="J19" s="66"/>
    </row>
    <row r="20" spans="2:10" ht="15">
      <c r="B20" s="59"/>
      <c r="C20" s="59"/>
      <c r="D20" s="59"/>
      <c r="E20" s="59"/>
      <c r="F20" s="59"/>
      <c r="G20" s="59"/>
      <c r="H20" s="59"/>
      <c r="I20" s="59"/>
      <c r="J20" s="59"/>
    </row>
    <row r="21" spans="2:10" ht="15">
      <c r="B21" s="59"/>
      <c r="C21" s="59"/>
      <c r="D21" s="59"/>
      <c r="E21" s="59"/>
      <c r="F21" s="59"/>
      <c r="G21" s="59"/>
      <c r="H21" s="59"/>
      <c r="I21" s="59"/>
      <c r="J21" s="59"/>
    </row>
    <row r="22" spans="2:10" ht="15">
      <c r="B22" s="59"/>
      <c r="C22" s="59"/>
      <c r="D22" s="59"/>
      <c r="E22" s="59"/>
      <c r="F22" s="59"/>
      <c r="G22" s="59"/>
      <c r="H22" s="59"/>
      <c r="I22" s="59"/>
      <c r="J22" s="59"/>
    </row>
    <row r="23" spans="2:10" ht="15">
      <c r="B23" s="59"/>
      <c r="C23" s="59"/>
      <c r="D23" s="59"/>
      <c r="E23" s="59"/>
      <c r="F23" s="59"/>
      <c r="G23" s="59"/>
      <c r="H23" s="59"/>
      <c r="I23" s="59"/>
      <c r="J23" s="59"/>
    </row>
    <row r="24" spans="2:10" ht="15">
      <c r="B24" s="59"/>
      <c r="C24" s="59"/>
      <c r="D24" s="59"/>
      <c r="E24" s="59"/>
      <c r="F24" s="59"/>
      <c r="G24" s="59"/>
      <c r="H24" s="59"/>
      <c r="I24" s="59"/>
      <c r="J24" s="59"/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spans="2:10" ht="15">
      <c r="B26" s="59"/>
      <c r="C26" s="59"/>
      <c r="D26" s="59"/>
      <c r="E26" s="59"/>
      <c r="F26" s="59"/>
      <c r="G26" s="59"/>
      <c r="H26" s="59"/>
      <c r="I26" s="59"/>
      <c r="J26" s="59"/>
    </row>
    <row r="27" spans="2:10" ht="15">
      <c r="B27" s="59"/>
      <c r="C27" s="59"/>
      <c r="D27" s="59"/>
      <c r="E27" s="59"/>
      <c r="F27" s="59"/>
      <c r="G27" s="59"/>
      <c r="H27" s="59"/>
      <c r="I27" s="59"/>
      <c r="J27" s="59"/>
    </row>
    <row r="28" spans="2:10" ht="15">
      <c r="B28" s="59"/>
      <c r="C28" s="59"/>
      <c r="D28" s="59"/>
      <c r="E28" s="59"/>
      <c r="F28" s="59"/>
      <c r="G28" s="59"/>
      <c r="H28" s="59"/>
      <c r="I28" s="59"/>
      <c r="J28" s="59"/>
    </row>
    <row r="29" spans="2:10" ht="15">
      <c r="B29" s="59"/>
      <c r="C29" s="59"/>
      <c r="D29" s="59"/>
      <c r="E29" s="59"/>
      <c r="F29" s="59"/>
      <c r="G29" s="59"/>
      <c r="H29" s="59"/>
      <c r="I29" s="59"/>
      <c r="J29" s="59"/>
    </row>
    <row r="30" spans="2:10" ht="15">
      <c r="B30" s="59"/>
      <c r="C30" s="59"/>
      <c r="D30" s="59"/>
      <c r="E30" s="59"/>
      <c r="F30" s="59"/>
      <c r="G30" s="59"/>
      <c r="H30" s="59"/>
      <c r="I30" s="59"/>
      <c r="J30" s="59"/>
    </row>
    <row r="31" spans="2:10" ht="15">
      <c r="B31" s="59"/>
      <c r="C31" s="59"/>
      <c r="D31" s="59"/>
      <c r="E31" s="59"/>
      <c r="F31" s="59"/>
      <c r="G31" s="59"/>
      <c r="H31" s="59"/>
      <c r="I31" s="59"/>
      <c r="J31" s="59"/>
    </row>
  </sheetData>
  <sheetProtection/>
  <mergeCells count="4">
    <mergeCell ref="A2:A4"/>
    <mergeCell ref="B2:B4"/>
    <mergeCell ref="C2:C4"/>
    <mergeCell ref="E2:G2"/>
  </mergeCells>
  <printOptions horizontalCentered="1"/>
  <pageMargins left="0.23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N357"/>
  <sheetViews>
    <sheetView view="pageBreakPreview" zoomScaleNormal="86" zoomScaleSheetLayoutView="100" zoomScalePageLayoutView="0" workbookViewId="0" topLeftCell="A37">
      <selection activeCell="F18" sqref="F18"/>
    </sheetView>
  </sheetViews>
  <sheetFormatPr defaultColWidth="9.140625" defaultRowHeight="15"/>
  <cols>
    <col min="1" max="1" width="2.28125" style="1" customWidth="1"/>
    <col min="2" max="2" width="16.57421875" style="1" customWidth="1"/>
    <col min="3" max="3" width="27.421875" style="1" customWidth="1"/>
    <col min="4" max="4" width="21.421875" style="1" customWidth="1"/>
    <col min="5" max="6" width="9.00390625" style="1" customWidth="1"/>
    <col min="7" max="7" width="8.421875" style="1" customWidth="1"/>
    <col min="8" max="8" width="9.421875" style="44" customWidth="1"/>
    <col min="9" max="9" width="17.8515625" style="1" customWidth="1"/>
    <col min="10" max="10" width="12.57421875" style="7" customWidth="1"/>
    <col min="11" max="11" width="3.8515625" style="1" customWidth="1"/>
    <col min="12" max="16384" width="9.00390625" style="1" customWidth="1"/>
  </cols>
  <sheetData>
    <row r="1" spans="1:10" ht="21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s="52" customFormat="1" ht="21">
      <c r="A2" s="4" t="s">
        <v>1096</v>
      </c>
      <c r="B2" s="2"/>
      <c r="C2" s="2"/>
      <c r="D2" s="2"/>
      <c r="E2" s="2"/>
      <c r="F2" s="2"/>
      <c r="G2" s="2"/>
      <c r="H2" s="229"/>
      <c r="I2" s="2"/>
      <c r="J2" s="67"/>
    </row>
    <row r="3" spans="1:10" s="52" customFormat="1" ht="21">
      <c r="A3" s="4" t="s">
        <v>581</v>
      </c>
      <c r="B3" s="4"/>
      <c r="C3" s="4"/>
      <c r="D3" s="4"/>
      <c r="E3" s="4"/>
      <c r="F3" s="4"/>
      <c r="G3" s="4"/>
      <c r="H3" s="229"/>
      <c r="I3" s="4"/>
      <c r="J3" s="68"/>
    </row>
    <row r="4" spans="1:14" s="7" customFormat="1" ht="17.25">
      <c r="A4" s="435" t="s">
        <v>2</v>
      </c>
      <c r="B4" s="435" t="s">
        <v>3</v>
      </c>
      <c r="C4" s="435" t="s">
        <v>4</v>
      </c>
      <c r="D4" s="88" t="s">
        <v>636</v>
      </c>
      <c r="E4" s="439" t="s">
        <v>630</v>
      </c>
      <c r="F4" s="440"/>
      <c r="G4" s="441"/>
      <c r="H4" s="74" t="s">
        <v>632</v>
      </c>
      <c r="I4" s="5" t="s">
        <v>5</v>
      </c>
      <c r="J4" s="85" t="s">
        <v>6</v>
      </c>
      <c r="L4" s="80">
        <v>58</v>
      </c>
      <c r="M4" s="80">
        <v>59</v>
      </c>
      <c r="N4" s="80">
        <v>60</v>
      </c>
    </row>
    <row r="5" spans="1:14" s="7" customFormat="1" ht="17.25">
      <c r="A5" s="436"/>
      <c r="B5" s="436"/>
      <c r="C5" s="436"/>
      <c r="D5" s="89" t="s">
        <v>637</v>
      </c>
      <c r="E5" s="144">
        <v>2559</v>
      </c>
      <c r="F5" s="144">
        <v>2560</v>
      </c>
      <c r="G5" s="144">
        <v>2561</v>
      </c>
      <c r="H5" s="145" t="s">
        <v>633</v>
      </c>
      <c r="I5" s="9" t="s">
        <v>7</v>
      </c>
      <c r="J5" s="86" t="s">
        <v>8</v>
      </c>
      <c r="L5" s="81">
        <f>E7+E12+E15+E19+E27+E36+E41+E55+E59</f>
        <v>1597500</v>
      </c>
      <c r="M5" s="81">
        <f>F7+F19+F27+F31+F36+F41+F50+F55+F59</f>
        <v>1561500</v>
      </c>
      <c r="N5" s="81">
        <f>G7+G19+G27+G31+G36+G41+G50+G55+G59</f>
        <v>1591500</v>
      </c>
    </row>
    <row r="6" spans="1:14" s="7" customFormat="1" ht="17.25">
      <c r="A6" s="436"/>
      <c r="B6" s="436"/>
      <c r="C6" s="436"/>
      <c r="D6" s="91"/>
      <c r="E6" s="38" t="s">
        <v>9</v>
      </c>
      <c r="F6" s="38" t="s">
        <v>9</v>
      </c>
      <c r="G6" s="38" t="s">
        <v>9</v>
      </c>
      <c r="H6" s="145"/>
      <c r="I6" s="11"/>
      <c r="J6" s="86"/>
      <c r="L6" s="7">
        <v>9</v>
      </c>
      <c r="M6" s="7">
        <v>9</v>
      </c>
      <c r="N6" s="7">
        <v>9</v>
      </c>
    </row>
    <row r="7" spans="1:10" s="7" customFormat="1" ht="21" customHeight="1">
      <c r="A7" s="5">
        <v>1</v>
      </c>
      <c r="B7" s="198" t="s">
        <v>1555</v>
      </c>
      <c r="C7" s="176" t="s">
        <v>835</v>
      </c>
      <c r="D7" s="198" t="s">
        <v>1742</v>
      </c>
      <c r="E7" s="31">
        <v>100000</v>
      </c>
      <c r="F7" s="31">
        <v>120000</v>
      </c>
      <c r="G7" s="31">
        <v>150000</v>
      </c>
      <c r="H7" s="207" t="s">
        <v>839</v>
      </c>
      <c r="I7" s="180" t="s">
        <v>841</v>
      </c>
      <c r="J7" s="144" t="s">
        <v>1284</v>
      </c>
    </row>
    <row r="8" spans="1:10" s="7" customFormat="1" ht="21" customHeight="1">
      <c r="A8" s="9"/>
      <c r="B8" s="32" t="s">
        <v>573</v>
      </c>
      <c r="C8" s="178" t="s">
        <v>834</v>
      </c>
      <c r="D8" s="179" t="s">
        <v>837</v>
      </c>
      <c r="E8" s="145" t="s">
        <v>12</v>
      </c>
      <c r="F8" s="145" t="s">
        <v>12</v>
      </c>
      <c r="G8" s="145" t="s">
        <v>12</v>
      </c>
      <c r="H8" s="145" t="s">
        <v>840</v>
      </c>
      <c r="I8" s="181" t="s">
        <v>834</v>
      </c>
      <c r="J8" s="17" t="s">
        <v>366</v>
      </c>
    </row>
    <row r="9" spans="1:10" s="7" customFormat="1" ht="21" customHeight="1">
      <c r="A9" s="9"/>
      <c r="B9" s="32"/>
      <c r="C9" s="177"/>
      <c r="D9" s="179" t="s">
        <v>838</v>
      </c>
      <c r="E9" s="9"/>
      <c r="F9" s="9"/>
      <c r="G9" s="9"/>
      <c r="H9" s="145" t="s">
        <v>1200</v>
      </c>
      <c r="I9" s="32"/>
      <c r="J9" s="17"/>
    </row>
    <row r="10" spans="1:10" s="7" customFormat="1" ht="21" customHeight="1">
      <c r="A10" s="9"/>
      <c r="B10" s="16"/>
      <c r="C10" s="16"/>
      <c r="D10" s="16"/>
      <c r="E10" s="14"/>
      <c r="F10" s="14"/>
      <c r="G10" s="17"/>
      <c r="H10" s="17"/>
      <c r="I10" s="16"/>
      <c r="J10" s="17"/>
    </row>
    <row r="11" spans="1:10" s="7" customFormat="1" ht="21" customHeight="1">
      <c r="A11" s="128"/>
      <c r="B11" s="16"/>
      <c r="C11" s="16"/>
      <c r="D11" s="16"/>
      <c r="E11" s="14"/>
      <c r="F11" s="14"/>
      <c r="G11" s="17"/>
      <c r="H11" s="17"/>
      <c r="I11" s="16"/>
      <c r="J11" s="17"/>
    </row>
    <row r="12" spans="1:10" s="7" customFormat="1" ht="21" customHeight="1">
      <c r="A12" s="9">
        <v>2</v>
      </c>
      <c r="B12" s="32" t="s">
        <v>373</v>
      </c>
      <c r="C12" s="32" t="s">
        <v>396</v>
      </c>
      <c r="D12" s="181" t="s">
        <v>842</v>
      </c>
      <c r="E12" s="33">
        <v>120000</v>
      </c>
      <c r="F12" s="33" t="s">
        <v>14</v>
      </c>
      <c r="G12" s="29" t="s">
        <v>14</v>
      </c>
      <c r="H12" s="208" t="s">
        <v>1226</v>
      </c>
      <c r="I12" s="181" t="s">
        <v>843</v>
      </c>
      <c r="J12" s="145" t="s">
        <v>1275</v>
      </c>
    </row>
    <row r="13" spans="1:10" s="7" customFormat="1" ht="21" customHeight="1">
      <c r="A13" s="9"/>
      <c r="B13" s="32" t="s">
        <v>374</v>
      </c>
      <c r="C13" s="32" t="s">
        <v>395</v>
      </c>
      <c r="D13" s="32"/>
      <c r="E13" s="9" t="s">
        <v>12</v>
      </c>
      <c r="F13" s="9"/>
      <c r="H13" s="145" t="s">
        <v>1286</v>
      </c>
      <c r="I13" s="32" t="s">
        <v>375</v>
      </c>
      <c r="J13" s="17"/>
    </row>
    <row r="14" spans="1:10" s="7" customFormat="1" ht="21" customHeight="1">
      <c r="A14" s="9"/>
      <c r="B14" s="16"/>
      <c r="C14" s="32"/>
      <c r="D14" s="32"/>
      <c r="E14" s="17"/>
      <c r="F14" s="17"/>
      <c r="G14" s="17"/>
      <c r="H14" s="17"/>
      <c r="I14" s="32"/>
      <c r="J14" s="17"/>
    </row>
    <row r="15" spans="1:10" s="7" customFormat="1" ht="21" customHeight="1">
      <c r="A15" s="12">
        <v>3</v>
      </c>
      <c r="B15" s="199" t="s">
        <v>1744</v>
      </c>
      <c r="C15" s="199" t="s">
        <v>1743</v>
      </c>
      <c r="D15" s="181" t="s">
        <v>845</v>
      </c>
      <c r="E15" s="33">
        <v>20000</v>
      </c>
      <c r="F15" s="9" t="s">
        <v>14</v>
      </c>
      <c r="G15" s="9" t="s">
        <v>14</v>
      </c>
      <c r="H15" s="208" t="s">
        <v>812</v>
      </c>
      <c r="I15" s="132" t="s">
        <v>1748</v>
      </c>
      <c r="J15" s="145" t="s">
        <v>1749</v>
      </c>
    </row>
    <row r="16" spans="1:10" s="7" customFormat="1" ht="21" customHeight="1">
      <c r="A16" s="12"/>
      <c r="B16" s="32" t="s">
        <v>400</v>
      </c>
      <c r="C16" s="181" t="s">
        <v>844</v>
      </c>
      <c r="D16" s="199" t="s">
        <v>1745</v>
      </c>
      <c r="E16" s="9" t="s">
        <v>12</v>
      </c>
      <c r="F16" s="32"/>
      <c r="G16" s="32"/>
      <c r="H16" s="145" t="s">
        <v>1746</v>
      </c>
      <c r="I16" s="132" t="s">
        <v>1747</v>
      </c>
      <c r="J16" s="9"/>
    </row>
    <row r="17" spans="1:10" s="7" customFormat="1" ht="21" customHeight="1">
      <c r="A17" s="12"/>
      <c r="B17" s="181" t="s">
        <v>399</v>
      </c>
      <c r="C17" s="181"/>
      <c r="D17" s="181"/>
      <c r="E17" s="181"/>
      <c r="F17" s="181"/>
      <c r="G17" s="181"/>
      <c r="H17" s="145"/>
      <c r="I17" s="181"/>
      <c r="J17" s="181"/>
    </row>
    <row r="18" spans="1:10" s="7" customFormat="1" ht="21" customHeight="1">
      <c r="A18" s="128"/>
      <c r="B18" s="181"/>
      <c r="C18" s="181"/>
      <c r="D18" s="181"/>
      <c r="E18" s="181"/>
      <c r="F18" s="181"/>
      <c r="G18" s="181"/>
      <c r="H18" s="145"/>
      <c r="I18" s="181"/>
      <c r="J18" s="181"/>
    </row>
    <row r="19" spans="1:10" s="7" customFormat="1" ht="21" customHeight="1">
      <c r="A19" s="128">
        <v>4</v>
      </c>
      <c r="B19" s="181" t="s">
        <v>367</v>
      </c>
      <c r="C19" s="181" t="s">
        <v>369</v>
      </c>
      <c r="D19" s="199" t="s">
        <v>1195</v>
      </c>
      <c r="E19" s="33">
        <v>200000</v>
      </c>
      <c r="F19" s="33">
        <v>170000</v>
      </c>
      <c r="G19" s="33">
        <v>170000</v>
      </c>
      <c r="H19" s="145" t="s">
        <v>672</v>
      </c>
      <c r="I19" s="132" t="s">
        <v>1201</v>
      </c>
      <c r="J19" s="145" t="s">
        <v>1284</v>
      </c>
    </row>
    <row r="20" spans="1:10" s="7" customFormat="1" ht="21" customHeight="1">
      <c r="A20" s="9"/>
      <c r="B20" s="32" t="s">
        <v>368</v>
      </c>
      <c r="C20" s="32" t="s">
        <v>370</v>
      </c>
      <c r="D20" s="199" t="s">
        <v>1196</v>
      </c>
      <c r="E20" s="145" t="s">
        <v>12</v>
      </c>
      <c r="F20" s="145" t="s">
        <v>12</v>
      </c>
      <c r="G20" s="145" t="s">
        <v>12</v>
      </c>
      <c r="H20" s="145" t="s">
        <v>807</v>
      </c>
      <c r="I20" s="132" t="s">
        <v>1197</v>
      </c>
      <c r="J20" s="17" t="s">
        <v>371</v>
      </c>
    </row>
    <row r="21" spans="1:10" s="7" customFormat="1" ht="21" customHeight="1">
      <c r="A21" s="130"/>
      <c r="B21" s="129"/>
      <c r="C21" s="39"/>
      <c r="D21" s="39"/>
      <c r="E21" s="129"/>
      <c r="F21" s="129"/>
      <c r="G21" s="129"/>
      <c r="H21" s="146" t="s">
        <v>564</v>
      </c>
      <c r="I21" s="136"/>
      <c r="J21" s="129" t="s">
        <v>372</v>
      </c>
    </row>
    <row r="22" spans="1:10" s="7" customFormat="1" ht="21" customHeight="1">
      <c r="A22" s="34"/>
      <c r="B22" s="46"/>
      <c r="C22" s="22"/>
      <c r="D22" s="22"/>
      <c r="E22" s="46"/>
      <c r="F22" s="46"/>
      <c r="G22" s="46"/>
      <c r="H22" s="34"/>
      <c r="I22" s="22"/>
      <c r="J22" s="46"/>
    </row>
    <row r="23" spans="1:10" s="7" customFormat="1" ht="21" customHeight="1">
      <c r="A23" s="35"/>
      <c r="B23" s="47"/>
      <c r="C23" s="25"/>
      <c r="D23" s="35" t="s">
        <v>548</v>
      </c>
      <c r="E23" s="47"/>
      <c r="F23" s="47"/>
      <c r="G23" s="47"/>
      <c r="H23" s="35"/>
      <c r="I23" s="25"/>
      <c r="J23" s="47"/>
    </row>
    <row r="24" spans="1:10" s="7" customFormat="1" ht="21" customHeight="1">
      <c r="A24" s="435" t="s">
        <v>2</v>
      </c>
      <c r="B24" s="435" t="s">
        <v>3</v>
      </c>
      <c r="C24" s="435" t="s">
        <v>4</v>
      </c>
      <c r="D24" s="123" t="s">
        <v>636</v>
      </c>
      <c r="E24" s="438" t="s">
        <v>630</v>
      </c>
      <c r="F24" s="438"/>
      <c r="G24" s="438"/>
      <c r="H24" s="227" t="s">
        <v>632</v>
      </c>
      <c r="I24" s="127" t="s">
        <v>5</v>
      </c>
      <c r="J24" s="123" t="s">
        <v>6</v>
      </c>
    </row>
    <row r="25" spans="1:10" s="7" customFormat="1" ht="21" customHeight="1">
      <c r="A25" s="436"/>
      <c r="B25" s="436"/>
      <c r="C25" s="436"/>
      <c r="D25" s="124" t="s">
        <v>637</v>
      </c>
      <c r="E25" s="144">
        <v>2559</v>
      </c>
      <c r="F25" s="144">
        <v>2560</v>
      </c>
      <c r="G25" s="144">
        <v>2561</v>
      </c>
      <c r="H25" s="145" t="s">
        <v>633</v>
      </c>
      <c r="I25" s="128" t="s">
        <v>7</v>
      </c>
      <c r="J25" s="124" t="s">
        <v>8</v>
      </c>
    </row>
    <row r="26" spans="1:10" s="7" customFormat="1" ht="21" customHeight="1">
      <c r="A26" s="437"/>
      <c r="B26" s="437"/>
      <c r="C26" s="437"/>
      <c r="D26" s="131"/>
      <c r="E26" s="130" t="s">
        <v>9</v>
      </c>
      <c r="F26" s="130" t="s">
        <v>9</v>
      </c>
      <c r="G26" s="130" t="s">
        <v>9</v>
      </c>
      <c r="H26" s="146"/>
      <c r="I26" s="129"/>
      <c r="J26" s="125"/>
    </row>
    <row r="27" spans="1:10" s="7" customFormat="1" ht="21" customHeight="1">
      <c r="A27" s="9">
        <v>5</v>
      </c>
      <c r="B27" s="32" t="s">
        <v>376</v>
      </c>
      <c r="C27" s="182" t="s">
        <v>847</v>
      </c>
      <c r="D27" s="183" t="s">
        <v>780</v>
      </c>
      <c r="E27" s="33">
        <v>1000000</v>
      </c>
      <c r="F27" s="33">
        <v>1000000</v>
      </c>
      <c r="G27" s="33">
        <v>1000000</v>
      </c>
      <c r="H27" s="145" t="s">
        <v>1209</v>
      </c>
      <c r="I27" s="184" t="s">
        <v>391</v>
      </c>
      <c r="J27" s="17" t="s">
        <v>475</v>
      </c>
    </row>
    <row r="28" spans="1:10" s="7" customFormat="1" ht="21" customHeight="1">
      <c r="A28" s="9"/>
      <c r="B28" s="199" t="s">
        <v>1571</v>
      </c>
      <c r="C28" s="183"/>
      <c r="D28" s="32"/>
      <c r="E28" s="9" t="s">
        <v>377</v>
      </c>
      <c r="F28" s="9" t="s">
        <v>377</v>
      </c>
      <c r="G28" s="9" t="s">
        <v>377</v>
      </c>
      <c r="H28" s="145" t="s">
        <v>1210</v>
      </c>
      <c r="I28" s="184" t="s">
        <v>848</v>
      </c>
      <c r="J28" s="9" t="s">
        <v>454</v>
      </c>
    </row>
    <row r="29" spans="1:10" s="7" customFormat="1" ht="21" customHeight="1">
      <c r="A29" s="9"/>
      <c r="B29" s="32"/>
      <c r="C29" s="32"/>
      <c r="D29" s="32"/>
      <c r="E29" s="32"/>
      <c r="F29" s="32"/>
      <c r="G29" s="32"/>
      <c r="I29" s="32"/>
      <c r="J29" s="32"/>
    </row>
    <row r="30" spans="1:10" s="25" customFormat="1" ht="21" customHeight="1">
      <c r="A30" s="9"/>
      <c r="B30" s="32"/>
      <c r="C30" s="32"/>
      <c r="D30" s="32"/>
      <c r="E30" s="32"/>
      <c r="F30" s="32"/>
      <c r="G30" s="32"/>
      <c r="H30" s="145"/>
      <c r="I30" s="32"/>
      <c r="J30" s="32"/>
    </row>
    <row r="31" spans="1:10" s="25" customFormat="1" ht="17.25">
      <c r="A31" s="128">
        <v>7</v>
      </c>
      <c r="B31" s="184" t="s">
        <v>378</v>
      </c>
      <c r="C31" s="184" t="s">
        <v>850</v>
      </c>
      <c r="D31" s="184" t="s">
        <v>384</v>
      </c>
      <c r="E31" s="33"/>
      <c r="F31" s="33">
        <v>90000</v>
      </c>
      <c r="G31" s="33">
        <v>90000</v>
      </c>
      <c r="H31" s="145" t="s">
        <v>672</v>
      </c>
      <c r="I31" s="199" t="s">
        <v>1206</v>
      </c>
      <c r="J31" s="145" t="s">
        <v>1284</v>
      </c>
    </row>
    <row r="32" spans="1:10" s="7" customFormat="1" ht="17.25">
      <c r="A32" s="9"/>
      <c r="B32" s="32" t="s">
        <v>379</v>
      </c>
      <c r="C32" s="32" t="s">
        <v>382</v>
      </c>
      <c r="D32" s="184" t="s">
        <v>385</v>
      </c>
      <c r="E32" s="128"/>
      <c r="F32" s="128" t="s">
        <v>12</v>
      </c>
      <c r="G32" s="128" t="s">
        <v>12</v>
      </c>
      <c r="H32" s="145" t="s">
        <v>807</v>
      </c>
      <c r="I32" s="199" t="s">
        <v>1207</v>
      </c>
      <c r="J32" s="17" t="s">
        <v>366</v>
      </c>
    </row>
    <row r="33" spans="1:10" s="7" customFormat="1" ht="17.25">
      <c r="A33" s="9"/>
      <c r="B33" s="32" t="s">
        <v>380</v>
      </c>
      <c r="C33" s="172" t="s">
        <v>851</v>
      </c>
      <c r="D33" s="184"/>
      <c r="E33" s="184"/>
      <c r="F33" s="184"/>
      <c r="G33" s="184"/>
      <c r="H33" s="145" t="s">
        <v>564</v>
      </c>
      <c r="I33" s="132"/>
      <c r="J33" s="11"/>
    </row>
    <row r="34" spans="1:10" s="7" customFormat="1" ht="21" customHeight="1">
      <c r="A34" s="9"/>
      <c r="B34" s="32" t="s">
        <v>381</v>
      </c>
      <c r="C34" s="32" t="s">
        <v>383</v>
      </c>
      <c r="D34" s="60"/>
      <c r="E34" s="32"/>
      <c r="F34" s="32"/>
      <c r="G34" s="32"/>
      <c r="H34" s="145"/>
      <c r="I34" s="32"/>
      <c r="J34" s="32"/>
    </row>
    <row r="35" spans="1:10" s="7" customFormat="1" ht="21" customHeight="1">
      <c r="A35" s="9"/>
      <c r="B35" s="32"/>
      <c r="C35" s="32"/>
      <c r="D35" s="32"/>
      <c r="E35" s="32"/>
      <c r="F35" s="32"/>
      <c r="G35" s="32"/>
      <c r="H35" s="145"/>
      <c r="I35" s="32"/>
      <c r="J35" s="32"/>
    </row>
    <row r="36" spans="1:10" s="7" customFormat="1" ht="21" customHeight="1">
      <c r="A36" s="9">
        <v>8</v>
      </c>
      <c r="B36" s="199" t="s">
        <v>1557</v>
      </c>
      <c r="C36" s="184" t="s">
        <v>852</v>
      </c>
      <c r="D36" s="132" t="s">
        <v>1211</v>
      </c>
      <c r="E36" s="33">
        <v>50000</v>
      </c>
      <c r="F36" s="33">
        <v>50000</v>
      </c>
      <c r="G36" s="33">
        <v>50000</v>
      </c>
      <c r="H36" s="145" t="s">
        <v>672</v>
      </c>
      <c r="I36" s="199" t="s">
        <v>1204</v>
      </c>
      <c r="J36" s="145" t="s">
        <v>1284</v>
      </c>
    </row>
    <row r="37" spans="1:10" s="7" customFormat="1" ht="21" customHeight="1">
      <c r="A37" s="9"/>
      <c r="B37" s="199" t="s">
        <v>1558</v>
      </c>
      <c r="C37" s="32" t="s">
        <v>393</v>
      </c>
      <c r="D37" s="199" t="s">
        <v>1556</v>
      </c>
      <c r="E37" s="9" t="s">
        <v>12</v>
      </c>
      <c r="F37" s="9" t="s">
        <v>12</v>
      </c>
      <c r="G37" s="9" t="s">
        <v>12</v>
      </c>
      <c r="H37" s="145" t="s">
        <v>807</v>
      </c>
      <c r="I37" s="199" t="s">
        <v>1205</v>
      </c>
      <c r="J37" s="17" t="s">
        <v>371</v>
      </c>
    </row>
    <row r="38" spans="1:10" s="7" customFormat="1" ht="21" customHeight="1">
      <c r="A38" s="9"/>
      <c r="B38" s="32"/>
      <c r="C38" s="184" t="s">
        <v>853</v>
      </c>
      <c r="D38" s="32"/>
      <c r="E38" s="32"/>
      <c r="F38" s="32"/>
      <c r="G38" s="32"/>
      <c r="H38" s="145" t="s">
        <v>564</v>
      </c>
      <c r="I38" s="132"/>
      <c r="J38" s="11" t="s">
        <v>372</v>
      </c>
    </row>
    <row r="39" spans="1:10" s="7" customFormat="1" ht="21" customHeight="1">
      <c r="A39" s="9"/>
      <c r="B39" s="32"/>
      <c r="C39" s="32" t="s">
        <v>394</v>
      </c>
      <c r="D39" s="32"/>
      <c r="E39" s="32"/>
      <c r="F39" s="32"/>
      <c r="G39" s="32"/>
      <c r="H39" s="145"/>
      <c r="I39" s="32"/>
      <c r="J39" s="87"/>
    </row>
    <row r="40" spans="1:10" s="7" customFormat="1" ht="21" customHeight="1">
      <c r="A40" s="9"/>
      <c r="B40" s="32"/>
      <c r="C40" s="32"/>
      <c r="D40" s="32"/>
      <c r="E40" s="32"/>
      <c r="F40" s="32"/>
      <c r="G40" s="32"/>
      <c r="H40" s="145"/>
      <c r="I40" s="32"/>
      <c r="J40" s="32"/>
    </row>
    <row r="41" spans="1:10" s="7" customFormat="1" ht="21" customHeight="1">
      <c r="A41" s="9">
        <v>10</v>
      </c>
      <c r="B41" s="32" t="s">
        <v>392</v>
      </c>
      <c r="C41" s="184" t="s">
        <v>849</v>
      </c>
      <c r="D41" s="199" t="s">
        <v>925</v>
      </c>
      <c r="E41" s="33">
        <v>20000</v>
      </c>
      <c r="F41" s="33">
        <v>20000</v>
      </c>
      <c r="G41" s="33">
        <v>20000</v>
      </c>
      <c r="H41" s="208" t="s">
        <v>818</v>
      </c>
      <c r="I41" s="199" t="s">
        <v>391</v>
      </c>
      <c r="J41" s="145" t="s">
        <v>1284</v>
      </c>
    </row>
    <row r="42" spans="1:10" s="7" customFormat="1" ht="21" customHeight="1">
      <c r="A42" s="9"/>
      <c r="B42" s="199" t="s">
        <v>1559</v>
      </c>
      <c r="C42" s="32"/>
      <c r="D42" s="32"/>
      <c r="E42" s="9" t="s">
        <v>12</v>
      </c>
      <c r="F42" s="9" t="s">
        <v>12</v>
      </c>
      <c r="G42" s="9" t="s">
        <v>12</v>
      </c>
      <c r="H42" s="145" t="s">
        <v>861</v>
      </c>
      <c r="I42" s="199" t="s">
        <v>1202</v>
      </c>
      <c r="J42" s="17" t="s">
        <v>371</v>
      </c>
    </row>
    <row r="43" spans="1:10" s="7" customFormat="1" ht="21" customHeight="1">
      <c r="A43" s="130"/>
      <c r="B43" s="39"/>
      <c r="C43" s="39"/>
      <c r="D43" s="39"/>
      <c r="E43" s="39"/>
      <c r="F43" s="39"/>
      <c r="G43" s="39"/>
      <c r="H43" s="146"/>
      <c r="I43" s="199" t="s">
        <v>1203</v>
      </c>
      <c r="J43" s="129" t="s">
        <v>372</v>
      </c>
    </row>
    <row r="44" spans="1:10" s="7" customFormat="1" ht="21" customHeight="1">
      <c r="A44" s="34"/>
      <c r="B44" s="22"/>
      <c r="C44" s="22"/>
      <c r="D44" s="22"/>
      <c r="E44" s="22"/>
      <c r="F44" s="22"/>
      <c r="G44" s="22"/>
      <c r="H44" s="34"/>
      <c r="I44" s="173"/>
      <c r="J44" s="46"/>
    </row>
    <row r="45" spans="1:10" s="7" customFormat="1" ht="21" customHeight="1">
      <c r="A45" s="35"/>
      <c r="B45" s="25"/>
      <c r="C45" s="25"/>
      <c r="D45" s="35" t="s">
        <v>549</v>
      </c>
      <c r="E45" s="25"/>
      <c r="F45" s="25"/>
      <c r="G45" s="25"/>
      <c r="H45" s="35"/>
      <c r="I45" s="137"/>
      <c r="J45" s="47"/>
    </row>
    <row r="46" spans="1:10" s="7" customFormat="1" ht="21" customHeight="1">
      <c r="A46" s="35"/>
      <c r="B46" s="25"/>
      <c r="C46" s="25"/>
      <c r="D46" s="25"/>
      <c r="E46" s="25"/>
      <c r="F46" s="25"/>
      <c r="G46" s="25"/>
      <c r="H46" s="35"/>
      <c r="I46" s="25"/>
      <c r="J46" s="47"/>
    </row>
    <row r="47" spans="1:10" s="7" customFormat="1" ht="21" customHeight="1">
      <c r="A47" s="435" t="s">
        <v>2</v>
      </c>
      <c r="B47" s="435" t="s">
        <v>3</v>
      </c>
      <c r="C47" s="435" t="s">
        <v>4</v>
      </c>
      <c r="D47" s="212" t="s">
        <v>636</v>
      </c>
      <c r="E47" s="439" t="s">
        <v>630</v>
      </c>
      <c r="F47" s="440"/>
      <c r="G47" s="441"/>
      <c r="H47" s="74" t="s">
        <v>632</v>
      </c>
      <c r="I47" s="144" t="s">
        <v>5</v>
      </c>
      <c r="J47" s="212" t="s">
        <v>6</v>
      </c>
    </row>
    <row r="48" spans="1:10" s="7" customFormat="1" ht="21" customHeight="1">
      <c r="A48" s="436"/>
      <c r="B48" s="436"/>
      <c r="C48" s="436"/>
      <c r="D48" s="213" t="s">
        <v>637</v>
      </c>
      <c r="E48" s="144">
        <v>2559</v>
      </c>
      <c r="F48" s="144">
        <v>2560</v>
      </c>
      <c r="G48" s="144">
        <v>2561</v>
      </c>
      <c r="H48" s="145" t="s">
        <v>633</v>
      </c>
      <c r="I48" s="145" t="s">
        <v>7</v>
      </c>
      <c r="J48" s="213" t="s">
        <v>8</v>
      </c>
    </row>
    <row r="49" spans="1:10" s="7" customFormat="1" ht="21" customHeight="1">
      <c r="A49" s="437"/>
      <c r="B49" s="437"/>
      <c r="C49" s="437"/>
      <c r="D49" s="147"/>
      <c r="E49" s="146" t="s">
        <v>9</v>
      </c>
      <c r="F49" s="146" t="s">
        <v>9</v>
      </c>
      <c r="G49" s="146" t="s">
        <v>9</v>
      </c>
      <c r="H49" s="146"/>
      <c r="I49" s="143"/>
      <c r="J49" s="214"/>
    </row>
    <row r="50" spans="1:10" s="7" customFormat="1" ht="21" customHeight="1">
      <c r="A50" s="9">
        <v>11</v>
      </c>
      <c r="B50" s="32" t="s">
        <v>398</v>
      </c>
      <c r="C50" s="32" t="s">
        <v>386</v>
      </c>
      <c r="D50" s="132" t="s">
        <v>823</v>
      </c>
      <c r="E50" s="33"/>
      <c r="F50" s="33">
        <v>24000</v>
      </c>
      <c r="G50" s="33">
        <v>24000</v>
      </c>
      <c r="H50" s="145" t="s">
        <v>672</v>
      </c>
      <c r="I50" s="132" t="s">
        <v>742</v>
      </c>
      <c r="J50" s="145" t="s">
        <v>1284</v>
      </c>
    </row>
    <row r="51" spans="1:10" s="7" customFormat="1" ht="21" customHeight="1">
      <c r="A51" s="9"/>
      <c r="B51" s="32" t="s">
        <v>397</v>
      </c>
      <c r="C51" s="32" t="s">
        <v>387</v>
      </c>
      <c r="D51" s="32"/>
      <c r="E51" s="9"/>
      <c r="F51" s="9" t="s">
        <v>12</v>
      </c>
      <c r="G51" s="9" t="s">
        <v>12</v>
      </c>
      <c r="H51" s="145" t="s">
        <v>807</v>
      </c>
      <c r="I51" s="132" t="s">
        <v>854</v>
      </c>
      <c r="J51" s="17" t="s">
        <v>371</v>
      </c>
    </row>
    <row r="52" spans="1:10" s="7" customFormat="1" ht="21" customHeight="1">
      <c r="A52" s="9"/>
      <c r="B52" s="32"/>
      <c r="C52" s="32" t="s">
        <v>388</v>
      </c>
      <c r="D52" s="32"/>
      <c r="E52" s="32"/>
      <c r="F52" s="32"/>
      <c r="G52" s="32"/>
      <c r="H52" s="145" t="s">
        <v>564</v>
      </c>
      <c r="I52" s="132"/>
      <c r="J52" s="11" t="s">
        <v>372</v>
      </c>
    </row>
    <row r="53" spans="1:10" s="7" customFormat="1" ht="21" customHeight="1">
      <c r="A53" s="9"/>
      <c r="B53" s="32"/>
      <c r="C53" s="32" t="s">
        <v>389</v>
      </c>
      <c r="D53" s="32"/>
      <c r="E53" s="32"/>
      <c r="F53" s="32"/>
      <c r="G53" s="32"/>
      <c r="H53" s="145"/>
      <c r="I53" s="32"/>
      <c r="J53" s="32"/>
    </row>
    <row r="54" spans="1:10" s="7" customFormat="1" ht="21" customHeight="1">
      <c r="A54" s="9"/>
      <c r="B54" s="32"/>
      <c r="C54" s="32"/>
      <c r="D54" s="32"/>
      <c r="E54" s="32"/>
      <c r="F54" s="32"/>
      <c r="G54" s="32"/>
      <c r="H54" s="145"/>
      <c r="I54" s="32"/>
      <c r="J54" s="32"/>
    </row>
    <row r="55" spans="1:10" s="7" customFormat="1" ht="21" customHeight="1">
      <c r="A55" s="128">
        <v>12</v>
      </c>
      <c r="B55" s="184" t="s">
        <v>856</v>
      </c>
      <c r="C55" s="184" t="s">
        <v>859</v>
      </c>
      <c r="D55" s="199" t="s">
        <v>901</v>
      </c>
      <c r="E55" s="33">
        <v>67500</v>
      </c>
      <c r="F55" s="33">
        <v>67500</v>
      </c>
      <c r="G55" s="33">
        <v>67500</v>
      </c>
      <c r="H55" s="208" t="s">
        <v>6</v>
      </c>
      <c r="I55" s="199" t="s">
        <v>1198</v>
      </c>
      <c r="J55" s="145" t="s">
        <v>1284</v>
      </c>
    </row>
    <row r="56" spans="1:10" s="7" customFormat="1" ht="21" customHeight="1">
      <c r="A56" s="9"/>
      <c r="B56" s="184" t="s">
        <v>855</v>
      </c>
      <c r="C56" s="185" t="s">
        <v>858</v>
      </c>
      <c r="D56" s="186" t="s">
        <v>819</v>
      </c>
      <c r="E56" s="32" t="s">
        <v>641</v>
      </c>
      <c r="F56" s="32" t="s">
        <v>641</v>
      </c>
      <c r="G56" s="32" t="s">
        <v>641</v>
      </c>
      <c r="H56" s="145" t="s">
        <v>1208</v>
      </c>
      <c r="I56" s="199" t="s">
        <v>1199</v>
      </c>
      <c r="J56" s="17" t="s">
        <v>371</v>
      </c>
    </row>
    <row r="57" spans="1:10" s="7" customFormat="1" ht="21" customHeight="1">
      <c r="A57" s="9"/>
      <c r="B57" s="32"/>
      <c r="C57" s="185"/>
      <c r="D57" s="185"/>
      <c r="E57" s="32"/>
      <c r="F57" s="32"/>
      <c r="G57" s="32"/>
      <c r="H57" s="145" t="s">
        <v>1178</v>
      </c>
      <c r="I57" s="128"/>
      <c r="J57" s="11" t="s">
        <v>372</v>
      </c>
    </row>
    <row r="58" spans="1:10" s="7" customFormat="1" ht="21" customHeight="1">
      <c r="A58" s="9"/>
      <c r="B58" s="32"/>
      <c r="C58" s="32"/>
      <c r="D58" s="32"/>
      <c r="E58" s="32"/>
      <c r="F58" s="32"/>
      <c r="G58" s="32"/>
      <c r="H58" s="145"/>
      <c r="I58" s="186"/>
      <c r="J58" s="32"/>
    </row>
    <row r="59" spans="1:10" s="7" customFormat="1" ht="17.25">
      <c r="A59" s="9">
        <v>13</v>
      </c>
      <c r="B59" s="199" t="s">
        <v>1753</v>
      </c>
      <c r="C59" s="199" t="s">
        <v>1755</v>
      </c>
      <c r="D59" s="199" t="s">
        <v>1756</v>
      </c>
      <c r="E59" s="33">
        <v>20000</v>
      </c>
      <c r="F59" s="33">
        <v>20000</v>
      </c>
      <c r="G59" s="33">
        <v>20000</v>
      </c>
      <c r="H59" s="145" t="s">
        <v>672</v>
      </c>
      <c r="I59" s="132" t="s">
        <v>1757</v>
      </c>
      <c r="J59" s="145" t="s">
        <v>1275</v>
      </c>
    </row>
    <row r="60" spans="1:10" s="7" customFormat="1" ht="17.25">
      <c r="A60" s="9"/>
      <c r="B60" s="199" t="s">
        <v>1754</v>
      </c>
      <c r="C60" s="32"/>
      <c r="D60" s="32"/>
      <c r="E60" s="145" t="s">
        <v>12</v>
      </c>
      <c r="F60" s="9" t="s">
        <v>12</v>
      </c>
      <c r="G60" s="9" t="s">
        <v>12</v>
      </c>
      <c r="H60" s="145" t="s">
        <v>807</v>
      </c>
      <c r="I60" s="132" t="s">
        <v>1758</v>
      </c>
      <c r="J60" s="142"/>
    </row>
    <row r="61" spans="1:10" s="7" customFormat="1" ht="21" customHeight="1">
      <c r="A61" s="128"/>
      <c r="B61" s="186"/>
      <c r="C61" s="186"/>
      <c r="D61" s="199"/>
      <c r="E61" s="186"/>
      <c r="F61" s="186"/>
      <c r="G61" s="186"/>
      <c r="H61" s="145" t="s">
        <v>564</v>
      </c>
      <c r="I61" s="132"/>
      <c r="J61" s="199"/>
    </row>
    <row r="62" spans="1:10" s="7" customFormat="1" ht="21" customHeight="1">
      <c r="A62" s="130"/>
      <c r="B62" s="39"/>
      <c r="C62" s="39"/>
      <c r="D62" s="39"/>
      <c r="E62" s="39"/>
      <c r="F62" s="39"/>
      <c r="G62" s="39"/>
      <c r="H62" s="146"/>
      <c r="I62" s="39"/>
      <c r="J62" s="39"/>
    </row>
    <row r="63" spans="1:10" s="7" customFormat="1" ht="21" customHeight="1">
      <c r="A63" s="34"/>
      <c r="B63" s="22"/>
      <c r="C63" s="22"/>
      <c r="D63" s="22"/>
      <c r="E63" s="22"/>
      <c r="F63" s="22"/>
      <c r="G63" s="22"/>
      <c r="H63" s="34"/>
      <c r="I63" s="22"/>
      <c r="J63" s="22"/>
    </row>
    <row r="64" spans="1:8" s="7" customFormat="1" ht="21" customHeight="1">
      <c r="A64" s="29"/>
      <c r="D64" s="29" t="s">
        <v>647</v>
      </c>
      <c r="H64" s="29"/>
    </row>
    <row r="65" spans="1:8" s="7" customFormat="1" ht="21" customHeight="1">
      <c r="A65" s="29"/>
      <c r="D65" s="29"/>
      <c r="H65" s="29"/>
    </row>
    <row r="66" spans="1:9" s="7" customFormat="1" ht="21" customHeight="1">
      <c r="A66" s="43"/>
      <c r="B66" s="41"/>
      <c r="C66" s="41"/>
      <c r="D66" s="41"/>
      <c r="E66" s="41"/>
      <c r="F66" s="41"/>
      <c r="G66" s="41"/>
      <c r="H66" s="43"/>
      <c r="I66" s="41"/>
    </row>
    <row r="67" spans="1:9" s="7" customFormat="1" ht="21" customHeight="1">
      <c r="A67" s="43"/>
      <c r="B67" s="41"/>
      <c r="C67" s="41"/>
      <c r="D67" s="41"/>
      <c r="E67" s="41"/>
      <c r="F67" s="41"/>
      <c r="G67" s="41"/>
      <c r="H67" s="43"/>
      <c r="I67" s="41"/>
    </row>
    <row r="68" spans="1:9" s="7" customFormat="1" ht="21" customHeight="1">
      <c r="A68" s="43"/>
      <c r="B68" s="41"/>
      <c r="C68" s="41"/>
      <c r="D68" s="41"/>
      <c r="E68" s="41"/>
      <c r="F68" s="41"/>
      <c r="G68" s="41"/>
      <c r="H68" s="43"/>
      <c r="I68" s="41"/>
    </row>
    <row r="69" spans="1:9" s="7" customFormat="1" ht="21" customHeight="1">
      <c r="A69" s="41"/>
      <c r="B69" s="41"/>
      <c r="C69" s="41"/>
      <c r="D69" s="41"/>
      <c r="E69" s="41"/>
      <c r="F69" s="41"/>
      <c r="G69" s="41"/>
      <c r="H69" s="43"/>
      <c r="I69" s="41"/>
    </row>
    <row r="70" spans="1:9" s="7" customFormat="1" ht="21" customHeight="1">
      <c r="A70" s="41"/>
      <c r="B70" s="41"/>
      <c r="C70" s="41"/>
      <c r="D70" s="41"/>
      <c r="E70" s="41"/>
      <c r="F70" s="41"/>
      <c r="G70" s="41"/>
      <c r="H70" s="43"/>
      <c r="I70" s="41"/>
    </row>
    <row r="71" spans="1:9" s="7" customFormat="1" ht="21" customHeight="1">
      <c r="A71" s="41"/>
      <c r="B71" s="41"/>
      <c r="C71" s="41"/>
      <c r="D71" s="41"/>
      <c r="E71" s="41"/>
      <c r="F71" s="41"/>
      <c r="G71" s="41"/>
      <c r="H71" s="43"/>
      <c r="I71" s="41"/>
    </row>
    <row r="72" spans="1:9" s="7" customFormat="1" ht="21" customHeight="1">
      <c r="A72" s="41"/>
      <c r="B72" s="41"/>
      <c r="C72" s="41"/>
      <c r="D72" s="41"/>
      <c r="E72" s="41"/>
      <c r="F72" s="41"/>
      <c r="G72" s="41"/>
      <c r="H72" s="43"/>
      <c r="I72" s="41"/>
    </row>
    <row r="73" spans="1:9" s="7" customFormat="1" ht="21" customHeight="1">
      <c r="A73" s="41"/>
      <c r="B73" s="41"/>
      <c r="C73" s="41"/>
      <c r="D73" s="41"/>
      <c r="E73" s="41"/>
      <c r="F73" s="41"/>
      <c r="G73" s="41"/>
      <c r="H73" s="43"/>
      <c r="I73" s="41"/>
    </row>
    <row r="74" spans="1:9" s="7" customFormat="1" ht="18.75">
      <c r="A74" s="41"/>
      <c r="B74" s="41"/>
      <c r="C74" s="41"/>
      <c r="D74" s="41"/>
      <c r="E74" s="41"/>
      <c r="F74" s="41"/>
      <c r="G74" s="41"/>
      <c r="H74" s="43"/>
      <c r="I74" s="41"/>
    </row>
    <row r="75" spans="1:9" s="7" customFormat="1" ht="18.75">
      <c r="A75" s="41"/>
      <c r="B75" s="41"/>
      <c r="C75" s="41"/>
      <c r="D75" s="41"/>
      <c r="E75" s="41"/>
      <c r="F75" s="41"/>
      <c r="G75" s="41"/>
      <c r="H75" s="43"/>
      <c r="I75" s="41"/>
    </row>
    <row r="76" spans="1:9" s="7" customFormat="1" ht="18.75">
      <c r="A76" s="41"/>
      <c r="B76" s="41"/>
      <c r="C76" s="41"/>
      <c r="D76" s="41"/>
      <c r="E76" s="41"/>
      <c r="F76" s="41"/>
      <c r="G76" s="41"/>
      <c r="H76" s="43"/>
      <c r="I76" s="41"/>
    </row>
    <row r="77" spans="1:9" s="7" customFormat="1" ht="21" customHeight="1">
      <c r="A77" s="41"/>
      <c r="B77" s="41"/>
      <c r="C77" s="41"/>
      <c r="D77" s="41"/>
      <c r="E77" s="41"/>
      <c r="F77" s="41"/>
      <c r="G77" s="41"/>
      <c r="H77" s="43"/>
      <c r="I77" s="41"/>
    </row>
    <row r="78" spans="1:9" s="7" customFormat="1" ht="21" customHeight="1">
      <c r="A78" s="41"/>
      <c r="B78" s="41"/>
      <c r="C78" s="41"/>
      <c r="D78" s="41"/>
      <c r="E78" s="41"/>
      <c r="F78" s="41"/>
      <c r="G78" s="41"/>
      <c r="H78" s="43"/>
      <c r="I78" s="41"/>
    </row>
    <row r="79" spans="1:9" s="7" customFormat="1" ht="21" customHeight="1">
      <c r="A79" s="41"/>
      <c r="B79" s="41"/>
      <c r="C79" s="41"/>
      <c r="D79" s="41"/>
      <c r="E79" s="41"/>
      <c r="F79" s="41"/>
      <c r="G79" s="41"/>
      <c r="H79" s="43"/>
      <c r="I79" s="41"/>
    </row>
    <row r="80" spans="1:9" s="7" customFormat="1" ht="21" customHeight="1">
      <c r="A80" s="41"/>
      <c r="B80" s="41"/>
      <c r="C80" s="41"/>
      <c r="D80" s="41"/>
      <c r="E80" s="41"/>
      <c r="F80" s="41"/>
      <c r="G80" s="41"/>
      <c r="H80" s="43"/>
      <c r="I80" s="41"/>
    </row>
    <row r="81" spans="1:9" s="7" customFormat="1" ht="21" customHeight="1">
      <c r="A81" s="41"/>
      <c r="B81" s="41"/>
      <c r="C81" s="41"/>
      <c r="D81" s="41"/>
      <c r="E81" s="41"/>
      <c r="F81" s="41"/>
      <c r="G81" s="41"/>
      <c r="H81" s="43"/>
      <c r="I81" s="41"/>
    </row>
    <row r="82" spans="1:9" s="7" customFormat="1" ht="21" customHeight="1">
      <c r="A82" s="41"/>
      <c r="B82" s="41"/>
      <c r="C82" s="41"/>
      <c r="D82" s="41"/>
      <c r="E82" s="41"/>
      <c r="F82" s="41"/>
      <c r="G82" s="41"/>
      <c r="H82" s="43"/>
      <c r="I82" s="41"/>
    </row>
    <row r="83" spans="1:9" s="7" customFormat="1" ht="21" customHeight="1">
      <c r="A83" s="41"/>
      <c r="B83" s="41"/>
      <c r="C83" s="41"/>
      <c r="D83" s="41"/>
      <c r="E83" s="41"/>
      <c r="F83" s="41"/>
      <c r="G83" s="41"/>
      <c r="H83" s="43"/>
      <c r="I83" s="41"/>
    </row>
    <row r="84" spans="1:9" s="7" customFormat="1" ht="21" customHeight="1">
      <c r="A84" s="41"/>
      <c r="B84" s="41"/>
      <c r="C84" s="41"/>
      <c r="D84" s="41"/>
      <c r="E84" s="41"/>
      <c r="F84" s="41"/>
      <c r="G84" s="41"/>
      <c r="H84" s="43"/>
      <c r="I84" s="41"/>
    </row>
    <row r="85" spans="1:9" s="7" customFormat="1" ht="21" customHeight="1">
      <c r="A85" s="41"/>
      <c r="B85" s="41"/>
      <c r="C85" s="41"/>
      <c r="D85" s="41"/>
      <c r="E85" s="41"/>
      <c r="F85" s="41"/>
      <c r="G85" s="41"/>
      <c r="H85" s="43"/>
      <c r="I85" s="41"/>
    </row>
    <row r="86" spans="1:9" s="7" customFormat="1" ht="21" customHeight="1">
      <c r="A86" s="41"/>
      <c r="B86" s="41"/>
      <c r="C86" s="41"/>
      <c r="D86" s="41"/>
      <c r="E86" s="41"/>
      <c r="F86" s="41"/>
      <c r="G86" s="41"/>
      <c r="H86" s="43"/>
      <c r="I86" s="41"/>
    </row>
    <row r="87" spans="1:9" s="7" customFormat="1" ht="21" customHeight="1">
      <c r="A87" s="41"/>
      <c r="B87" s="41"/>
      <c r="C87" s="41"/>
      <c r="D87" s="41"/>
      <c r="E87" s="41"/>
      <c r="F87" s="41"/>
      <c r="G87" s="41"/>
      <c r="H87" s="43"/>
      <c r="I87" s="41"/>
    </row>
    <row r="88" spans="1:9" s="7" customFormat="1" ht="21" customHeight="1">
      <c r="A88" s="41"/>
      <c r="B88" s="41"/>
      <c r="C88" s="41"/>
      <c r="D88" s="41"/>
      <c r="E88" s="41"/>
      <c r="F88" s="41"/>
      <c r="G88" s="41"/>
      <c r="H88" s="43"/>
      <c r="I88" s="41"/>
    </row>
    <row r="89" spans="1:9" s="7" customFormat="1" ht="21" customHeight="1">
      <c r="A89" s="41"/>
      <c r="B89" s="41"/>
      <c r="C89" s="41"/>
      <c r="D89" s="41"/>
      <c r="E89" s="41"/>
      <c r="F89" s="41"/>
      <c r="G89" s="41"/>
      <c r="H89" s="43"/>
      <c r="I89" s="41"/>
    </row>
    <row r="90" spans="1:9" s="7" customFormat="1" ht="21" customHeight="1">
      <c r="A90" s="41"/>
      <c r="B90" s="41"/>
      <c r="C90" s="41"/>
      <c r="D90" s="41"/>
      <c r="E90" s="41"/>
      <c r="F90" s="41"/>
      <c r="G90" s="41"/>
      <c r="H90" s="43"/>
      <c r="I90" s="41"/>
    </row>
    <row r="91" spans="8:10" s="41" customFormat="1" ht="21" customHeight="1">
      <c r="H91" s="43"/>
      <c r="J91" s="7"/>
    </row>
    <row r="92" spans="8:10" s="41" customFormat="1" ht="21" customHeight="1">
      <c r="H92" s="43"/>
      <c r="J92" s="7"/>
    </row>
    <row r="93" spans="8:10" s="41" customFormat="1" ht="21" customHeight="1">
      <c r="H93" s="43"/>
      <c r="J93" s="7"/>
    </row>
    <row r="94" spans="8:10" s="41" customFormat="1" ht="21" customHeight="1">
      <c r="H94" s="43"/>
      <c r="J94" s="7"/>
    </row>
    <row r="95" spans="8:10" s="41" customFormat="1" ht="21" customHeight="1">
      <c r="H95" s="43"/>
      <c r="J95" s="7"/>
    </row>
    <row r="96" spans="8:10" s="41" customFormat="1" ht="21" customHeight="1">
      <c r="H96" s="43"/>
      <c r="J96" s="7"/>
    </row>
    <row r="97" spans="8:10" s="41" customFormat="1" ht="21" customHeight="1">
      <c r="H97" s="43"/>
      <c r="J97" s="7"/>
    </row>
    <row r="98" spans="8:10" s="41" customFormat="1" ht="21" customHeight="1">
      <c r="H98" s="43"/>
      <c r="J98" s="7"/>
    </row>
    <row r="99" spans="8:10" s="41" customFormat="1" ht="21" customHeight="1">
      <c r="H99" s="43"/>
      <c r="J99" s="7"/>
    </row>
    <row r="100" spans="8:10" s="41" customFormat="1" ht="21" customHeight="1">
      <c r="H100" s="43"/>
      <c r="J100" s="7"/>
    </row>
    <row r="101" spans="8:10" s="41" customFormat="1" ht="21" customHeight="1">
      <c r="H101" s="43"/>
      <c r="J101" s="7"/>
    </row>
    <row r="102" spans="8:10" s="41" customFormat="1" ht="21" customHeight="1">
      <c r="H102" s="43"/>
      <c r="J102" s="7"/>
    </row>
    <row r="103" spans="8:10" s="41" customFormat="1" ht="21" customHeight="1">
      <c r="H103" s="43"/>
      <c r="J103" s="7"/>
    </row>
    <row r="104" spans="8:10" s="41" customFormat="1" ht="21" customHeight="1">
      <c r="H104" s="43"/>
      <c r="J104" s="7"/>
    </row>
    <row r="105" spans="8:10" s="41" customFormat="1" ht="21" customHeight="1">
      <c r="H105" s="43"/>
      <c r="J105" s="7"/>
    </row>
    <row r="106" spans="8:10" s="41" customFormat="1" ht="21" customHeight="1">
      <c r="H106" s="43"/>
      <c r="J106" s="7"/>
    </row>
    <row r="107" spans="8:10" s="41" customFormat="1" ht="21" customHeight="1">
      <c r="H107" s="43"/>
      <c r="J107" s="7"/>
    </row>
    <row r="108" spans="8:10" s="41" customFormat="1" ht="21" customHeight="1">
      <c r="H108" s="43"/>
      <c r="J108" s="7"/>
    </row>
    <row r="109" spans="8:10" s="41" customFormat="1" ht="21" customHeight="1">
      <c r="H109" s="43"/>
      <c r="J109" s="7"/>
    </row>
    <row r="110" spans="8:10" s="41" customFormat="1" ht="21" customHeight="1">
      <c r="H110" s="43"/>
      <c r="J110" s="7"/>
    </row>
    <row r="111" spans="8:10" s="41" customFormat="1" ht="21" customHeight="1">
      <c r="H111" s="43"/>
      <c r="J111" s="7"/>
    </row>
    <row r="112" spans="8:10" s="41" customFormat="1" ht="21" customHeight="1">
      <c r="H112" s="43"/>
      <c r="J112" s="7"/>
    </row>
    <row r="113" spans="8:10" s="41" customFormat="1" ht="21" customHeight="1">
      <c r="H113" s="43"/>
      <c r="J113" s="7"/>
    </row>
    <row r="114" spans="8:10" s="41" customFormat="1" ht="21" customHeight="1">
      <c r="H114" s="43"/>
      <c r="J114" s="7"/>
    </row>
    <row r="115" spans="8:10" s="41" customFormat="1" ht="21" customHeight="1">
      <c r="H115" s="43"/>
      <c r="J115" s="7"/>
    </row>
    <row r="116" spans="8:10" s="41" customFormat="1" ht="21" customHeight="1">
      <c r="H116" s="43"/>
      <c r="J116" s="7"/>
    </row>
    <row r="117" spans="8:10" s="41" customFormat="1" ht="21" customHeight="1">
      <c r="H117" s="43"/>
      <c r="J117" s="7"/>
    </row>
    <row r="118" spans="8:10" s="41" customFormat="1" ht="21" customHeight="1">
      <c r="H118" s="43"/>
      <c r="J118" s="7"/>
    </row>
    <row r="119" spans="8:10" s="41" customFormat="1" ht="21" customHeight="1">
      <c r="H119" s="43"/>
      <c r="J119" s="7"/>
    </row>
    <row r="120" spans="8:10" s="41" customFormat="1" ht="21" customHeight="1">
      <c r="H120" s="43"/>
      <c r="J120" s="7"/>
    </row>
    <row r="121" spans="8:10" s="41" customFormat="1" ht="21" customHeight="1">
      <c r="H121" s="43"/>
      <c r="J121" s="7"/>
    </row>
    <row r="122" spans="8:10" s="41" customFormat="1" ht="21" customHeight="1">
      <c r="H122" s="43"/>
      <c r="J122" s="7"/>
    </row>
    <row r="123" spans="8:10" s="41" customFormat="1" ht="21" customHeight="1">
      <c r="H123" s="43"/>
      <c r="J123" s="7"/>
    </row>
    <row r="124" spans="8:10" s="41" customFormat="1" ht="21" customHeight="1">
      <c r="H124" s="43"/>
      <c r="J124" s="7"/>
    </row>
    <row r="125" spans="8:10" s="41" customFormat="1" ht="21" customHeight="1">
      <c r="H125" s="43"/>
      <c r="J125" s="7"/>
    </row>
    <row r="126" spans="8:10" s="41" customFormat="1" ht="21" customHeight="1">
      <c r="H126" s="43"/>
      <c r="J126" s="7"/>
    </row>
    <row r="127" spans="8:10" s="41" customFormat="1" ht="21" customHeight="1">
      <c r="H127" s="43"/>
      <c r="J127" s="7"/>
    </row>
    <row r="128" spans="8:10" s="41" customFormat="1" ht="21" customHeight="1">
      <c r="H128" s="43"/>
      <c r="J128" s="7"/>
    </row>
    <row r="129" spans="8:10" s="41" customFormat="1" ht="21" customHeight="1">
      <c r="H129" s="43"/>
      <c r="J129" s="7"/>
    </row>
    <row r="130" spans="8:10" s="41" customFormat="1" ht="21" customHeight="1">
      <c r="H130" s="43"/>
      <c r="J130" s="7"/>
    </row>
    <row r="131" spans="8:10" s="41" customFormat="1" ht="21" customHeight="1">
      <c r="H131" s="43"/>
      <c r="J131" s="7"/>
    </row>
    <row r="132" spans="8:10" s="41" customFormat="1" ht="21" customHeight="1">
      <c r="H132" s="43"/>
      <c r="J132" s="7"/>
    </row>
    <row r="133" spans="8:10" s="41" customFormat="1" ht="21" customHeight="1">
      <c r="H133" s="43"/>
      <c r="J133" s="7"/>
    </row>
    <row r="134" spans="8:10" s="41" customFormat="1" ht="21" customHeight="1">
      <c r="H134" s="43"/>
      <c r="J134" s="7"/>
    </row>
    <row r="135" spans="8:10" s="41" customFormat="1" ht="21" customHeight="1">
      <c r="H135" s="43"/>
      <c r="J135" s="7"/>
    </row>
    <row r="136" spans="8:10" s="41" customFormat="1" ht="21" customHeight="1">
      <c r="H136" s="43"/>
      <c r="J136" s="7"/>
    </row>
    <row r="137" spans="8:10" s="41" customFormat="1" ht="21" customHeight="1">
      <c r="H137" s="43"/>
      <c r="J137" s="7"/>
    </row>
    <row r="138" spans="8:10" s="41" customFormat="1" ht="21" customHeight="1">
      <c r="H138" s="43"/>
      <c r="J138" s="7"/>
    </row>
    <row r="139" spans="8:10" s="41" customFormat="1" ht="21" customHeight="1">
      <c r="H139" s="43"/>
      <c r="J139" s="7"/>
    </row>
    <row r="140" spans="8:10" s="41" customFormat="1" ht="21" customHeight="1">
      <c r="H140" s="43"/>
      <c r="J140" s="7"/>
    </row>
    <row r="141" spans="8:10" s="41" customFormat="1" ht="21" customHeight="1">
      <c r="H141" s="43"/>
      <c r="J141" s="7"/>
    </row>
    <row r="142" spans="8:10" s="41" customFormat="1" ht="21" customHeight="1">
      <c r="H142" s="43"/>
      <c r="J142" s="7"/>
    </row>
    <row r="143" spans="8:10" s="41" customFormat="1" ht="21" customHeight="1">
      <c r="H143" s="43"/>
      <c r="J143" s="7"/>
    </row>
    <row r="144" spans="8:10" s="41" customFormat="1" ht="21" customHeight="1">
      <c r="H144" s="43"/>
      <c r="J144" s="7"/>
    </row>
    <row r="145" spans="8:10" s="41" customFormat="1" ht="21" customHeight="1">
      <c r="H145" s="43"/>
      <c r="J145" s="7"/>
    </row>
    <row r="146" spans="8:10" s="41" customFormat="1" ht="21" customHeight="1">
      <c r="H146" s="43"/>
      <c r="J146" s="7"/>
    </row>
    <row r="147" spans="8:10" s="41" customFormat="1" ht="21" customHeight="1">
      <c r="H147" s="43"/>
      <c r="J147" s="7"/>
    </row>
    <row r="148" spans="8:10" s="41" customFormat="1" ht="21" customHeight="1">
      <c r="H148" s="43"/>
      <c r="J148" s="7"/>
    </row>
    <row r="149" spans="8:10" s="41" customFormat="1" ht="21" customHeight="1">
      <c r="H149" s="43"/>
      <c r="J149" s="7"/>
    </row>
    <row r="150" spans="8:10" s="41" customFormat="1" ht="21" customHeight="1">
      <c r="H150" s="43"/>
      <c r="J150" s="7"/>
    </row>
    <row r="151" spans="8:10" s="41" customFormat="1" ht="21" customHeight="1">
      <c r="H151" s="43"/>
      <c r="J151" s="7"/>
    </row>
    <row r="152" spans="8:10" s="41" customFormat="1" ht="21" customHeight="1">
      <c r="H152" s="43"/>
      <c r="J152" s="7"/>
    </row>
    <row r="153" spans="8:10" s="41" customFormat="1" ht="21" customHeight="1">
      <c r="H153" s="43"/>
      <c r="J153" s="7"/>
    </row>
    <row r="154" spans="8:10" s="41" customFormat="1" ht="21" customHeight="1">
      <c r="H154" s="43"/>
      <c r="J154" s="7"/>
    </row>
    <row r="155" spans="8:10" s="41" customFormat="1" ht="21" customHeight="1">
      <c r="H155" s="43"/>
      <c r="J155" s="7"/>
    </row>
    <row r="156" spans="8:10" s="41" customFormat="1" ht="21" customHeight="1">
      <c r="H156" s="43"/>
      <c r="J156" s="7"/>
    </row>
    <row r="157" spans="8:10" s="41" customFormat="1" ht="21" customHeight="1">
      <c r="H157" s="43"/>
      <c r="J157" s="7"/>
    </row>
    <row r="158" spans="8:10" s="41" customFormat="1" ht="21" customHeight="1">
      <c r="H158" s="43"/>
      <c r="J158" s="7"/>
    </row>
    <row r="159" spans="8:10" s="41" customFormat="1" ht="21" customHeight="1">
      <c r="H159" s="43"/>
      <c r="J159" s="7"/>
    </row>
    <row r="160" spans="8:10" s="41" customFormat="1" ht="21" customHeight="1">
      <c r="H160" s="43"/>
      <c r="J160" s="7"/>
    </row>
    <row r="161" spans="8:10" s="41" customFormat="1" ht="21" customHeight="1">
      <c r="H161" s="43"/>
      <c r="J161" s="7"/>
    </row>
    <row r="162" spans="8:10" s="41" customFormat="1" ht="21" customHeight="1">
      <c r="H162" s="43"/>
      <c r="J162" s="7"/>
    </row>
    <row r="163" spans="8:10" s="41" customFormat="1" ht="21" customHeight="1">
      <c r="H163" s="43"/>
      <c r="J163" s="7"/>
    </row>
    <row r="164" spans="8:10" s="41" customFormat="1" ht="21" customHeight="1">
      <c r="H164" s="43"/>
      <c r="J164" s="7"/>
    </row>
    <row r="165" spans="8:10" s="41" customFormat="1" ht="21" customHeight="1">
      <c r="H165" s="43"/>
      <c r="J165" s="7"/>
    </row>
    <row r="166" spans="8:10" s="41" customFormat="1" ht="21" customHeight="1">
      <c r="H166" s="43"/>
      <c r="J166" s="7"/>
    </row>
    <row r="167" spans="8:10" s="41" customFormat="1" ht="21" customHeight="1">
      <c r="H167" s="43"/>
      <c r="J167" s="7"/>
    </row>
    <row r="168" spans="8:10" s="41" customFormat="1" ht="21" customHeight="1">
      <c r="H168" s="43"/>
      <c r="J168" s="7"/>
    </row>
    <row r="169" spans="8:10" s="41" customFormat="1" ht="21" customHeight="1">
      <c r="H169" s="43"/>
      <c r="J169" s="7"/>
    </row>
    <row r="170" spans="8:10" s="41" customFormat="1" ht="21" customHeight="1">
      <c r="H170" s="43"/>
      <c r="J170" s="7"/>
    </row>
    <row r="171" spans="8:10" s="41" customFormat="1" ht="21" customHeight="1">
      <c r="H171" s="43"/>
      <c r="J171" s="7"/>
    </row>
    <row r="172" spans="8:10" s="41" customFormat="1" ht="21" customHeight="1">
      <c r="H172" s="43"/>
      <c r="J172" s="7"/>
    </row>
    <row r="173" spans="8:10" s="41" customFormat="1" ht="21" customHeight="1">
      <c r="H173" s="43"/>
      <c r="J173" s="7"/>
    </row>
    <row r="174" spans="8:10" s="41" customFormat="1" ht="21" customHeight="1">
      <c r="H174" s="43"/>
      <c r="J174" s="7"/>
    </row>
    <row r="175" spans="8:10" s="41" customFormat="1" ht="21" customHeight="1">
      <c r="H175" s="43"/>
      <c r="J175" s="7"/>
    </row>
    <row r="176" spans="8:10" s="41" customFormat="1" ht="21" customHeight="1">
      <c r="H176" s="43"/>
      <c r="J176" s="7"/>
    </row>
    <row r="177" spans="8:10" s="41" customFormat="1" ht="21" customHeight="1">
      <c r="H177" s="43"/>
      <c r="J177" s="7"/>
    </row>
    <row r="178" spans="8:10" s="41" customFormat="1" ht="21" customHeight="1">
      <c r="H178" s="43"/>
      <c r="J178" s="7"/>
    </row>
    <row r="179" spans="8:10" s="41" customFormat="1" ht="21" customHeight="1">
      <c r="H179" s="43"/>
      <c r="J179" s="7"/>
    </row>
    <row r="180" spans="8:10" s="41" customFormat="1" ht="21" customHeight="1">
      <c r="H180" s="43"/>
      <c r="J180" s="7"/>
    </row>
    <row r="181" spans="8:10" s="41" customFormat="1" ht="21" customHeight="1">
      <c r="H181" s="43"/>
      <c r="J181" s="7"/>
    </row>
    <row r="182" spans="8:10" s="41" customFormat="1" ht="21" customHeight="1">
      <c r="H182" s="43"/>
      <c r="J182" s="7"/>
    </row>
    <row r="183" spans="8:10" s="41" customFormat="1" ht="21" customHeight="1">
      <c r="H183" s="43"/>
      <c r="J183" s="7"/>
    </row>
    <row r="184" spans="8:10" s="41" customFormat="1" ht="21" customHeight="1">
      <c r="H184" s="43"/>
      <c r="J184" s="7"/>
    </row>
    <row r="185" spans="8:10" s="41" customFormat="1" ht="21" customHeight="1">
      <c r="H185" s="43"/>
      <c r="J185" s="7"/>
    </row>
    <row r="186" spans="8:10" s="41" customFormat="1" ht="21" customHeight="1">
      <c r="H186" s="43"/>
      <c r="J186" s="7"/>
    </row>
    <row r="187" spans="8:10" s="41" customFormat="1" ht="21" customHeight="1">
      <c r="H187" s="43"/>
      <c r="J187" s="7"/>
    </row>
    <row r="188" spans="8:10" s="41" customFormat="1" ht="21" customHeight="1">
      <c r="H188" s="43"/>
      <c r="J188" s="7"/>
    </row>
    <row r="189" spans="8:10" s="41" customFormat="1" ht="21" customHeight="1">
      <c r="H189" s="43"/>
      <c r="J189" s="7"/>
    </row>
    <row r="190" spans="8:10" s="41" customFormat="1" ht="21" customHeight="1">
      <c r="H190" s="43"/>
      <c r="J190" s="7"/>
    </row>
    <row r="191" spans="8:10" s="41" customFormat="1" ht="21" customHeight="1">
      <c r="H191" s="43"/>
      <c r="J191" s="7"/>
    </row>
    <row r="192" spans="8:10" s="41" customFormat="1" ht="21" customHeight="1">
      <c r="H192" s="43"/>
      <c r="J192" s="7"/>
    </row>
    <row r="193" spans="8:10" s="41" customFormat="1" ht="21" customHeight="1">
      <c r="H193" s="43"/>
      <c r="J193" s="7"/>
    </row>
    <row r="194" spans="8:10" s="41" customFormat="1" ht="21" customHeight="1">
      <c r="H194" s="43"/>
      <c r="J194" s="7"/>
    </row>
    <row r="195" spans="8:10" s="41" customFormat="1" ht="21" customHeight="1">
      <c r="H195" s="43"/>
      <c r="J195" s="7"/>
    </row>
    <row r="196" spans="8:10" s="41" customFormat="1" ht="21" customHeight="1">
      <c r="H196" s="43"/>
      <c r="J196" s="7"/>
    </row>
    <row r="197" spans="8:10" s="41" customFormat="1" ht="21" customHeight="1">
      <c r="H197" s="43"/>
      <c r="J197" s="7"/>
    </row>
    <row r="198" spans="8:10" s="41" customFormat="1" ht="21" customHeight="1">
      <c r="H198" s="43"/>
      <c r="J198" s="7"/>
    </row>
    <row r="199" spans="8:10" s="41" customFormat="1" ht="21" customHeight="1">
      <c r="H199" s="43"/>
      <c r="J199" s="7"/>
    </row>
    <row r="200" spans="8:10" s="41" customFormat="1" ht="21" customHeight="1">
      <c r="H200" s="43"/>
      <c r="J200" s="7"/>
    </row>
    <row r="201" spans="8:10" s="41" customFormat="1" ht="21" customHeight="1">
      <c r="H201" s="43"/>
      <c r="J201" s="7"/>
    </row>
    <row r="202" spans="8:10" s="41" customFormat="1" ht="21" customHeight="1">
      <c r="H202" s="43"/>
      <c r="J202" s="7"/>
    </row>
    <row r="203" spans="8:10" s="41" customFormat="1" ht="21" customHeight="1">
      <c r="H203" s="43"/>
      <c r="J203" s="7"/>
    </row>
    <row r="204" spans="8:10" s="41" customFormat="1" ht="21" customHeight="1">
      <c r="H204" s="43"/>
      <c r="J204" s="7"/>
    </row>
    <row r="205" spans="8:10" s="41" customFormat="1" ht="21" customHeight="1">
      <c r="H205" s="43"/>
      <c r="J205" s="7"/>
    </row>
    <row r="206" spans="8:10" s="41" customFormat="1" ht="21" customHeight="1">
      <c r="H206" s="43"/>
      <c r="J206" s="7"/>
    </row>
    <row r="207" spans="8:10" s="41" customFormat="1" ht="21" customHeight="1">
      <c r="H207" s="43"/>
      <c r="J207" s="7"/>
    </row>
    <row r="208" spans="8:10" s="41" customFormat="1" ht="21" customHeight="1">
      <c r="H208" s="43"/>
      <c r="J208" s="7"/>
    </row>
    <row r="209" spans="8:10" s="41" customFormat="1" ht="21" customHeight="1">
      <c r="H209" s="43"/>
      <c r="J209" s="7"/>
    </row>
    <row r="210" spans="8:10" s="41" customFormat="1" ht="21" customHeight="1">
      <c r="H210" s="43"/>
      <c r="J210" s="7"/>
    </row>
    <row r="211" spans="8:10" s="41" customFormat="1" ht="21" customHeight="1">
      <c r="H211" s="43"/>
      <c r="J211" s="7"/>
    </row>
    <row r="212" spans="8:10" s="41" customFormat="1" ht="21" customHeight="1">
      <c r="H212" s="43"/>
      <c r="J212" s="7"/>
    </row>
    <row r="213" spans="8:10" s="41" customFormat="1" ht="21" customHeight="1">
      <c r="H213" s="43"/>
      <c r="J213" s="7"/>
    </row>
    <row r="214" spans="8:10" s="41" customFormat="1" ht="21" customHeight="1">
      <c r="H214" s="43"/>
      <c r="J214" s="7"/>
    </row>
    <row r="215" spans="8:10" s="41" customFormat="1" ht="21" customHeight="1">
      <c r="H215" s="43"/>
      <c r="J215" s="7"/>
    </row>
    <row r="216" spans="8:10" s="41" customFormat="1" ht="21" customHeight="1">
      <c r="H216" s="43"/>
      <c r="J216" s="7"/>
    </row>
    <row r="217" spans="8:10" s="41" customFormat="1" ht="21" customHeight="1">
      <c r="H217" s="43"/>
      <c r="J217" s="7"/>
    </row>
    <row r="218" spans="8:10" s="41" customFormat="1" ht="21" customHeight="1">
      <c r="H218" s="43"/>
      <c r="J218" s="7"/>
    </row>
    <row r="219" spans="8:10" s="41" customFormat="1" ht="21" customHeight="1">
      <c r="H219" s="43"/>
      <c r="J219" s="7"/>
    </row>
    <row r="220" spans="8:10" s="41" customFormat="1" ht="21" customHeight="1">
      <c r="H220" s="43"/>
      <c r="J220" s="7"/>
    </row>
    <row r="221" spans="8:10" s="41" customFormat="1" ht="21" customHeight="1">
      <c r="H221" s="43"/>
      <c r="J221" s="7"/>
    </row>
    <row r="222" spans="8:10" s="41" customFormat="1" ht="21" customHeight="1">
      <c r="H222" s="43"/>
      <c r="J222" s="7"/>
    </row>
    <row r="223" spans="8:10" s="41" customFormat="1" ht="21" customHeight="1">
      <c r="H223" s="43"/>
      <c r="J223" s="7"/>
    </row>
    <row r="224" spans="8:10" s="41" customFormat="1" ht="21" customHeight="1">
      <c r="H224" s="43"/>
      <c r="J224" s="7"/>
    </row>
    <row r="225" spans="8:10" s="41" customFormat="1" ht="21" customHeight="1">
      <c r="H225" s="43"/>
      <c r="J225" s="7"/>
    </row>
    <row r="226" spans="8:10" s="41" customFormat="1" ht="21" customHeight="1">
      <c r="H226" s="43"/>
      <c r="J226" s="7"/>
    </row>
    <row r="227" spans="8:10" s="41" customFormat="1" ht="21" customHeight="1">
      <c r="H227" s="43"/>
      <c r="J227" s="7"/>
    </row>
    <row r="228" spans="8:10" s="41" customFormat="1" ht="21" customHeight="1">
      <c r="H228" s="43"/>
      <c r="J228" s="7"/>
    </row>
    <row r="229" spans="8:10" s="41" customFormat="1" ht="21" customHeight="1">
      <c r="H229" s="43"/>
      <c r="J229" s="7"/>
    </row>
    <row r="230" spans="8:10" s="41" customFormat="1" ht="21" customHeight="1">
      <c r="H230" s="43"/>
      <c r="J230" s="7"/>
    </row>
    <row r="231" spans="8:10" s="41" customFormat="1" ht="21" customHeight="1">
      <c r="H231" s="43"/>
      <c r="J231" s="7"/>
    </row>
    <row r="232" spans="8:10" s="41" customFormat="1" ht="21" customHeight="1">
      <c r="H232" s="43"/>
      <c r="J232" s="7"/>
    </row>
    <row r="233" spans="8:10" s="41" customFormat="1" ht="21" customHeight="1">
      <c r="H233" s="43"/>
      <c r="J233" s="7"/>
    </row>
    <row r="234" spans="8:10" s="41" customFormat="1" ht="21" customHeight="1">
      <c r="H234" s="43"/>
      <c r="J234" s="7"/>
    </row>
    <row r="235" spans="8:10" s="41" customFormat="1" ht="21" customHeight="1">
      <c r="H235" s="43"/>
      <c r="J235" s="7"/>
    </row>
    <row r="236" spans="8:10" s="41" customFormat="1" ht="21" customHeight="1">
      <c r="H236" s="43"/>
      <c r="J236" s="7"/>
    </row>
    <row r="237" spans="8:10" s="41" customFormat="1" ht="21" customHeight="1">
      <c r="H237" s="43"/>
      <c r="J237" s="7"/>
    </row>
    <row r="238" spans="8:10" s="41" customFormat="1" ht="21" customHeight="1">
      <c r="H238" s="43"/>
      <c r="J238" s="7"/>
    </row>
    <row r="239" spans="8:10" s="41" customFormat="1" ht="21" customHeight="1">
      <c r="H239" s="43"/>
      <c r="J239" s="7"/>
    </row>
    <row r="240" spans="8:10" s="41" customFormat="1" ht="21" customHeight="1">
      <c r="H240" s="43"/>
      <c r="J240" s="7"/>
    </row>
    <row r="241" spans="8:10" s="41" customFormat="1" ht="21" customHeight="1">
      <c r="H241" s="43"/>
      <c r="J241" s="7"/>
    </row>
    <row r="242" spans="8:10" s="41" customFormat="1" ht="21" customHeight="1">
      <c r="H242" s="43"/>
      <c r="J242" s="7"/>
    </row>
    <row r="243" spans="8:10" s="41" customFormat="1" ht="21" customHeight="1">
      <c r="H243" s="43"/>
      <c r="J243" s="7"/>
    </row>
    <row r="244" spans="8:10" s="41" customFormat="1" ht="21" customHeight="1">
      <c r="H244" s="43"/>
      <c r="J244" s="7"/>
    </row>
    <row r="245" spans="8:10" s="41" customFormat="1" ht="21" customHeight="1">
      <c r="H245" s="43"/>
      <c r="J245" s="7"/>
    </row>
    <row r="246" spans="8:10" s="41" customFormat="1" ht="21" customHeight="1">
      <c r="H246" s="43"/>
      <c r="J246" s="7"/>
    </row>
    <row r="247" spans="8:10" s="41" customFormat="1" ht="21" customHeight="1">
      <c r="H247" s="43"/>
      <c r="J247" s="7"/>
    </row>
    <row r="248" spans="8:10" s="41" customFormat="1" ht="21" customHeight="1">
      <c r="H248" s="43"/>
      <c r="J248" s="7"/>
    </row>
    <row r="249" spans="8:10" s="41" customFormat="1" ht="21" customHeight="1">
      <c r="H249" s="43"/>
      <c r="J249" s="7"/>
    </row>
    <row r="250" spans="8:10" s="41" customFormat="1" ht="21" customHeight="1">
      <c r="H250" s="43"/>
      <c r="J250" s="7"/>
    </row>
    <row r="251" spans="8:10" s="41" customFormat="1" ht="21" customHeight="1">
      <c r="H251" s="43"/>
      <c r="J251" s="7"/>
    </row>
    <row r="252" spans="8:10" s="41" customFormat="1" ht="21" customHeight="1">
      <c r="H252" s="43"/>
      <c r="J252" s="7"/>
    </row>
    <row r="253" spans="8:10" s="41" customFormat="1" ht="21" customHeight="1">
      <c r="H253" s="43"/>
      <c r="J253" s="7"/>
    </row>
    <row r="254" spans="8:10" s="41" customFormat="1" ht="21" customHeight="1">
      <c r="H254" s="43"/>
      <c r="J254" s="7"/>
    </row>
    <row r="255" spans="8:10" s="41" customFormat="1" ht="21" customHeight="1">
      <c r="H255" s="43"/>
      <c r="J255" s="7"/>
    </row>
    <row r="256" spans="8:10" s="41" customFormat="1" ht="21" customHeight="1">
      <c r="H256" s="43"/>
      <c r="J256" s="7"/>
    </row>
    <row r="257" spans="8:10" s="41" customFormat="1" ht="21" customHeight="1">
      <c r="H257" s="43"/>
      <c r="J257" s="7"/>
    </row>
    <row r="258" spans="8:10" s="41" customFormat="1" ht="21" customHeight="1">
      <c r="H258" s="43"/>
      <c r="J258" s="7"/>
    </row>
    <row r="259" spans="8:10" s="41" customFormat="1" ht="21" customHeight="1">
      <c r="H259" s="43"/>
      <c r="J259" s="7"/>
    </row>
    <row r="260" spans="8:10" s="41" customFormat="1" ht="21" customHeight="1">
      <c r="H260" s="43"/>
      <c r="J260" s="7"/>
    </row>
    <row r="261" spans="8:10" s="41" customFormat="1" ht="21" customHeight="1">
      <c r="H261" s="43"/>
      <c r="J261" s="7"/>
    </row>
    <row r="262" spans="8:10" s="41" customFormat="1" ht="21" customHeight="1">
      <c r="H262" s="43"/>
      <c r="J262" s="7"/>
    </row>
    <row r="263" spans="8:10" s="41" customFormat="1" ht="21" customHeight="1">
      <c r="H263" s="43"/>
      <c r="J263" s="7"/>
    </row>
    <row r="264" spans="8:10" s="41" customFormat="1" ht="21" customHeight="1">
      <c r="H264" s="43"/>
      <c r="J264" s="7"/>
    </row>
    <row r="265" spans="8:10" s="41" customFormat="1" ht="21" customHeight="1">
      <c r="H265" s="43"/>
      <c r="J265" s="7"/>
    </row>
    <row r="266" spans="8:10" s="41" customFormat="1" ht="21" customHeight="1">
      <c r="H266" s="43"/>
      <c r="J266" s="7"/>
    </row>
    <row r="267" spans="8:10" s="41" customFormat="1" ht="21" customHeight="1">
      <c r="H267" s="43"/>
      <c r="J267" s="7"/>
    </row>
    <row r="268" spans="8:10" s="41" customFormat="1" ht="21" customHeight="1">
      <c r="H268" s="43"/>
      <c r="J268" s="7"/>
    </row>
    <row r="269" spans="8:10" s="41" customFormat="1" ht="21" customHeight="1">
      <c r="H269" s="43"/>
      <c r="J269" s="7"/>
    </row>
    <row r="270" spans="8:10" s="41" customFormat="1" ht="21" customHeight="1">
      <c r="H270" s="43"/>
      <c r="J270" s="7"/>
    </row>
    <row r="271" spans="8:10" s="41" customFormat="1" ht="21" customHeight="1">
      <c r="H271" s="43"/>
      <c r="J271" s="7"/>
    </row>
    <row r="272" spans="8:10" s="41" customFormat="1" ht="21" customHeight="1">
      <c r="H272" s="43"/>
      <c r="J272" s="7"/>
    </row>
    <row r="273" spans="8:10" s="41" customFormat="1" ht="21" customHeight="1">
      <c r="H273" s="43"/>
      <c r="J273" s="7"/>
    </row>
    <row r="274" spans="8:10" s="41" customFormat="1" ht="21" customHeight="1">
      <c r="H274" s="43"/>
      <c r="J274" s="7"/>
    </row>
    <row r="275" spans="8:10" s="41" customFormat="1" ht="21" customHeight="1">
      <c r="H275" s="43"/>
      <c r="J275" s="7"/>
    </row>
    <row r="276" spans="8:10" s="41" customFormat="1" ht="21" customHeight="1">
      <c r="H276" s="43"/>
      <c r="J276" s="7"/>
    </row>
    <row r="277" spans="8:10" s="41" customFormat="1" ht="21" customHeight="1">
      <c r="H277" s="43"/>
      <c r="J277" s="7"/>
    </row>
    <row r="278" spans="8:10" s="41" customFormat="1" ht="21" customHeight="1">
      <c r="H278" s="43"/>
      <c r="J278" s="7"/>
    </row>
    <row r="279" spans="8:10" s="41" customFormat="1" ht="21" customHeight="1">
      <c r="H279" s="43"/>
      <c r="J279" s="7"/>
    </row>
    <row r="280" spans="8:10" s="41" customFormat="1" ht="21" customHeight="1">
      <c r="H280" s="43"/>
      <c r="J280" s="7"/>
    </row>
    <row r="281" spans="8:10" s="41" customFormat="1" ht="21" customHeight="1">
      <c r="H281" s="43"/>
      <c r="J281" s="7"/>
    </row>
    <row r="282" spans="8:10" s="41" customFormat="1" ht="21" customHeight="1">
      <c r="H282" s="43"/>
      <c r="J282" s="7"/>
    </row>
    <row r="283" spans="8:10" s="41" customFormat="1" ht="21" customHeight="1">
      <c r="H283" s="43"/>
      <c r="J283" s="7"/>
    </row>
    <row r="284" spans="8:10" s="41" customFormat="1" ht="21" customHeight="1">
      <c r="H284" s="43"/>
      <c r="J284" s="7"/>
    </row>
    <row r="285" spans="8:10" s="41" customFormat="1" ht="21" customHeight="1">
      <c r="H285" s="43"/>
      <c r="J285" s="7"/>
    </row>
    <row r="286" spans="8:10" s="41" customFormat="1" ht="21" customHeight="1">
      <c r="H286" s="43"/>
      <c r="J286" s="7"/>
    </row>
    <row r="287" spans="8:10" s="41" customFormat="1" ht="21" customHeight="1">
      <c r="H287" s="43"/>
      <c r="J287" s="7"/>
    </row>
    <row r="288" spans="8:10" s="41" customFormat="1" ht="21" customHeight="1">
      <c r="H288" s="43"/>
      <c r="J288" s="7"/>
    </row>
    <row r="289" spans="8:10" s="41" customFormat="1" ht="21" customHeight="1">
      <c r="H289" s="43"/>
      <c r="J289" s="7"/>
    </row>
    <row r="290" spans="8:10" s="41" customFormat="1" ht="21" customHeight="1">
      <c r="H290" s="43"/>
      <c r="J290" s="7"/>
    </row>
    <row r="291" spans="8:10" s="41" customFormat="1" ht="21" customHeight="1">
      <c r="H291" s="43"/>
      <c r="J291" s="7"/>
    </row>
    <row r="292" spans="8:10" s="41" customFormat="1" ht="21" customHeight="1">
      <c r="H292" s="43"/>
      <c r="J292" s="7"/>
    </row>
    <row r="293" spans="8:10" s="41" customFormat="1" ht="21" customHeight="1">
      <c r="H293" s="43"/>
      <c r="J293" s="7"/>
    </row>
    <row r="294" spans="8:10" s="41" customFormat="1" ht="21" customHeight="1">
      <c r="H294" s="43"/>
      <c r="J294" s="7"/>
    </row>
    <row r="295" spans="8:10" s="41" customFormat="1" ht="21" customHeight="1">
      <c r="H295" s="43"/>
      <c r="J295" s="7"/>
    </row>
    <row r="296" spans="8:10" s="41" customFormat="1" ht="21" customHeight="1">
      <c r="H296" s="43"/>
      <c r="J296" s="7"/>
    </row>
    <row r="297" spans="8:10" s="41" customFormat="1" ht="21" customHeight="1">
      <c r="H297" s="43"/>
      <c r="J297" s="7"/>
    </row>
    <row r="298" spans="8:10" s="41" customFormat="1" ht="21" customHeight="1">
      <c r="H298" s="43"/>
      <c r="J298" s="7"/>
    </row>
    <row r="299" spans="8:10" s="41" customFormat="1" ht="21" customHeight="1">
      <c r="H299" s="43"/>
      <c r="J299" s="7"/>
    </row>
    <row r="300" spans="8:10" s="41" customFormat="1" ht="21" customHeight="1">
      <c r="H300" s="43"/>
      <c r="J300" s="7"/>
    </row>
    <row r="301" spans="8:10" s="41" customFormat="1" ht="21" customHeight="1">
      <c r="H301" s="43"/>
      <c r="J301" s="7"/>
    </row>
    <row r="302" spans="8:10" s="41" customFormat="1" ht="21" customHeight="1">
      <c r="H302" s="43"/>
      <c r="J302" s="7"/>
    </row>
    <row r="303" spans="8:10" s="41" customFormat="1" ht="21" customHeight="1">
      <c r="H303" s="43"/>
      <c r="J303" s="7"/>
    </row>
    <row r="304" spans="8:10" s="41" customFormat="1" ht="21" customHeight="1">
      <c r="H304" s="43"/>
      <c r="J304" s="7"/>
    </row>
    <row r="305" spans="8:10" s="41" customFormat="1" ht="21" customHeight="1">
      <c r="H305" s="43"/>
      <c r="J305" s="7"/>
    </row>
    <row r="306" spans="8:10" s="41" customFormat="1" ht="21" customHeight="1">
      <c r="H306" s="43"/>
      <c r="J306" s="7"/>
    </row>
    <row r="307" spans="8:10" s="41" customFormat="1" ht="21" customHeight="1">
      <c r="H307" s="43"/>
      <c r="J307" s="7"/>
    </row>
    <row r="308" spans="8:10" s="41" customFormat="1" ht="21" customHeight="1">
      <c r="H308" s="43"/>
      <c r="J308" s="7"/>
    </row>
    <row r="309" spans="8:10" s="41" customFormat="1" ht="21" customHeight="1">
      <c r="H309" s="43"/>
      <c r="J309" s="7"/>
    </row>
    <row r="310" spans="8:10" s="41" customFormat="1" ht="21" customHeight="1">
      <c r="H310" s="43"/>
      <c r="J310" s="7"/>
    </row>
    <row r="311" spans="8:10" s="41" customFormat="1" ht="21" customHeight="1">
      <c r="H311" s="43"/>
      <c r="J311" s="7"/>
    </row>
    <row r="312" spans="8:10" s="41" customFormat="1" ht="21" customHeight="1">
      <c r="H312" s="43"/>
      <c r="J312" s="7"/>
    </row>
    <row r="313" spans="8:10" s="41" customFormat="1" ht="21" customHeight="1">
      <c r="H313" s="43"/>
      <c r="J313" s="7"/>
    </row>
    <row r="314" spans="8:10" s="41" customFormat="1" ht="21" customHeight="1">
      <c r="H314" s="43"/>
      <c r="J314" s="7"/>
    </row>
    <row r="315" spans="8:10" s="41" customFormat="1" ht="21" customHeight="1">
      <c r="H315" s="43"/>
      <c r="J315" s="7"/>
    </row>
    <row r="316" spans="8:10" s="41" customFormat="1" ht="21" customHeight="1">
      <c r="H316" s="43"/>
      <c r="J316" s="7"/>
    </row>
    <row r="317" spans="8:10" s="41" customFormat="1" ht="21" customHeight="1">
      <c r="H317" s="43"/>
      <c r="J317" s="7"/>
    </row>
    <row r="318" spans="8:10" s="41" customFormat="1" ht="21" customHeight="1">
      <c r="H318" s="43"/>
      <c r="J318" s="7"/>
    </row>
    <row r="319" spans="8:10" s="41" customFormat="1" ht="21" customHeight="1">
      <c r="H319" s="43"/>
      <c r="J319" s="7"/>
    </row>
    <row r="320" spans="8:10" s="41" customFormat="1" ht="21" customHeight="1">
      <c r="H320" s="43"/>
      <c r="J320" s="7"/>
    </row>
    <row r="321" spans="8:10" s="41" customFormat="1" ht="21" customHeight="1">
      <c r="H321" s="43"/>
      <c r="J321" s="7"/>
    </row>
    <row r="322" spans="8:10" s="41" customFormat="1" ht="21" customHeight="1">
      <c r="H322" s="43"/>
      <c r="J322" s="7"/>
    </row>
    <row r="323" spans="8:10" s="41" customFormat="1" ht="21" customHeight="1">
      <c r="H323" s="43"/>
      <c r="J323" s="7"/>
    </row>
    <row r="324" spans="8:10" s="41" customFormat="1" ht="21" customHeight="1">
      <c r="H324" s="43"/>
      <c r="J324" s="7"/>
    </row>
    <row r="325" spans="8:10" s="41" customFormat="1" ht="21" customHeight="1">
      <c r="H325" s="43"/>
      <c r="J325" s="7"/>
    </row>
    <row r="326" spans="8:10" s="41" customFormat="1" ht="21" customHeight="1">
      <c r="H326" s="43"/>
      <c r="J326" s="7"/>
    </row>
    <row r="327" spans="8:10" s="41" customFormat="1" ht="21" customHeight="1">
      <c r="H327" s="43"/>
      <c r="J327" s="7"/>
    </row>
    <row r="328" spans="8:10" s="41" customFormat="1" ht="21" customHeight="1">
      <c r="H328" s="43"/>
      <c r="J328" s="7"/>
    </row>
    <row r="329" spans="8:10" s="41" customFormat="1" ht="21" customHeight="1">
      <c r="H329" s="43"/>
      <c r="J329" s="7"/>
    </row>
    <row r="330" spans="1:10" s="41" customFormat="1" ht="21" customHeight="1">
      <c r="A330" s="1"/>
      <c r="B330" s="1"/>
      <c r="C330" s="1"/>
      <c r="D330" s="1"/>
      <c r="E330" s="1"/>
      <c r="F330" s="1"/>
      <c r="G330" s="1"/>
      <c r="H330" s="44"/>
      <c r="I330" s="1"/>
      <c r="J330" s="7"/>
    </row>
    <row r="331" spans="1:10" s="41" customFormat="1" ht="21" customHeight="1">
      <c r="A331" s="1"/>
      <c r="B331" s="1"/>
      <c r="C331" s="1"/>
      <c r="D331" s="1"/>
      <c r="E331" s="1"/>
      <c r="F331" s="1"/>
      <c r="G331" s="1"/>
      <c r="H331" s="44"/>
      <c r="I331" s="1"/>
      <c r="J331" s="7"/>
    </row>
    <row r="332" spans="1:10" s="41" customFormat="1" ht="21" customHeight="1">
      <c r="A332" s="1"/>
      <c r="B332" s="1"/>
      <c r="C332" s="1"/>
      <c r="D332" s="1"/>
      <c r="E332" s="1"/>
      <c r="F332" s="1"/>
      <c r="G332" s="1"/>
      <c r="H332" s="44"/>
      <c r="I332" s="1"/>
      <c r="J332" s="7"/>
    </row>
    <row r="333" spans="1:10" s="41" customFormat="1" ht="21" customHeight="1">
      <c r="A333" s="1"/>
      <c r="B333" s="1"/>
      <c r="C333" s="1"/>
      <c r="D333" s="1"/>
      <c r="E333" s="1"/>
      <c r="F333" s="1"/>
      <c r="G333" s="1"/>
      <c r="H333" s="44"/>
      <c r="I333" s="1"/>
      <c r="J333" s="7"/>
    </row>
    <row r="334" spans="1:10" s="41" customFormat="1" ht="21" customHeight="1">
      <c r="A334" s="1"/>
      <c r="B334" s="1"/>
      <c r="C334" s="1"/>
      <c r="D334" s="1"/>
      <c r="E334" s="1"/>
      <c r="F334" s="1"/>
      <c r="G334" s="1"/>
      <c r="H334" s="44"/>
      <c r="I334" s="1"/>
      <c r="J334" s="7"/>
    </row>
    <row r="335" spans="1:10" s="41" customFormat="1" ht="21" customHeight="1">
      <c r="A335" s="1"/>
      <c r="B335" s="1"/>
      <c r="C335" s="1"/>
      <c r="D335" s="1"/>
      <c r="E335" s="1"/>
      <c r="F335" s="1"/>
      <c r="G335" s="1"/>
      <c r="H335" s="44"/>
      <c r="I335" s="1"/>
      <c r="J335" s="7"/>
    </row>
    <row r="336" spans="1:10" s="41" customFormat="1" ht="21" customHeight="1">
      <c r="A336" s="1"/>
      <c r="B336" s="1"/>
      <c r="C336" s="1"/>
      <c r="D336" s="1"/>
      <c r="E336" s="1"/>
      <c r="F336" s="1"/>
      <c r="G336" s="1"/>
      <c r="H336" s="44"/>
      <c r="I336" s="1"/>
      <c r="J336" s="7"/>
    </row>
    <row r="337" spans="1:10" s="41" customFormat="1" ht="21" customHeight="1">
      <c r="A337" s="1"/>
      <c r="B337" s="1"/>
      <c r="C337" s="1"/>
      <c r="D337" s="1"/>
      <c r="E337" s="1"/>
      <c r="F337" s="1"/>
      <c r="G337" s="1"/>
      <c r="H337" s="44"/>
      <c r="I337" s="1"/>
      <c r="J337" s="7"/>
    </row>
    <row r="338" spans="1:10" s="41" customFormat="1" ht="21" customHeight="1">
      <c r="A338" s="1"/>
      <c r="B338" s="1"/>
      <c r="C338" s="1"/>
      <c r="D338" s="1"/>
      <c r="E338" s="1"/>
      <c r="F338" s="1"/>
      <c r="G338" s="1"/>
      <c r="H338" s="44"/>
      <c r="I338" s="1"/>
      <c r="J338" s="7"/>
    </row>
    <row r="339" spans="1:10" s="41" customFormat="1" ht="21" customHeight="1">
      <c r="A339" s="1"/>
      <c r="B339" s="1"/>
      <c r="C339" s="1"/>
      <c r="D339" s="1"/>
      <c r="E339" s="1"/>
      <c r="F339" s="1"/>
      <c r="G339" s="1"/>
      <c r="H339" s="44"/>
      <c r="I339" s="1"/>
      <c r="J339" s="7"/>
    </row>
    <row r="340" spans="1:10" s="41" customFormat="1" ht="21" customHeight="1">
      <c r="A340" s="1"/>
      <c r="B340" s="1"/>
      <c r="C340" s="1"/>
      <c r="D340" s="1"/>
      <c r="E340" s="1"/>
      <c r="F340" s="1"/>
      <c r="G340" s="1"/>
      <c r="H340" s="44"/>
      <c r="I340" s="1"/>
      <c r="J340" s="7"/>
    </row>
    <row r="341" spans="1:10" s="41" customFormat="1" ht="21" customHeight="1">
      <c r="A341" s="1"/>
      <c r="B341" s="1"/>
      <c r="C341" s="1"/>
      <c r="D341" s="1"/>
      <c r="E341" s="1"/>
      <c r="F341" s="1"/>
      <c r="G341" s="1"/>
      <c r="H341" s="44"/>
      <c r="I341" s="1"/>
      <c r="J341" s="7"/>
    </row>
    <row r="342" spans="1:10" s="41" customFormat="1" ht="21" customHeight="1">
      <c r="A342" s="1"/>
      <c r="B342" s="1"/>
      <c r="C342" s="1"/>
      <c r="D342" s="1"/>
      <c r="E342" s="1"/>
      <c r="F342" s="1"/>
      <c r="G342" s="1"/>
      <c r="H342" s="44"/>
      <c r="I342" s="1"/>
      <c r="J342" s="7"/>
    </row>
    <row r="343" spans="1:10" s="41" customFormat="1" ht="21" customHeight="1">
      <c r="A343" s="1"/>
      <c r="B343" s="1"/>
      <c r="C343" s="1"/>
      <c r="D343" s="1"/>
      <c r="E343" s="1"/>
      <c r="F343" s="1"/>
      <c r="G343" s="1"/>
      <c r="H343" s="44"/>
      <c r="I343" s="1"/>
      <c r="J343" s="7"/>
    </row>
    <row r="344" spans="1:10" s="41" customFormat="1" ht="21" customHeight="1">
      <c r="A344" s="1"/>
      <c r="B344" s="1"/>
      <c r="C344" s="1"/>
      <c r="D344" s="1"/>
      <c r="E344" s="1"/>
      <c r="F344" s="1"/>
      <c r="G344" s="1"/>
      <c r="H344" s="44"/>
      <c r="I344" s="1"/>
      <c r="J344" s="7"/>
    </row>
    <row r="345" spans="1:10" s="41" customFormat="1" ht="21" customHeight="1">
      <c r="A345" s="1"/>
      <c r="B345" s="1"/>
      <c r="C345" s="1"/>
      <c r="D345" s="1"/>
      <c r="E345" s="1"/>
      <c r="F345" s="1"/>
      <c r="G345" s="1"/>
      <c r="H345" s="44"/>
      <c r="I345" s="1"/>
      <c r="J345" s="7"/>
    </row>
    <row r="346" spans="1:10" s="41" customFormat="1" ht="21" customHeight="1">
      <c r="A346" s="1"/>
      <c r="B346" s="1"/>
      <c r="C346" s="1"/>
      <c r="D346" s="1"/>
      <c r="E346" s="1"/>
      <c r="F346" s="1"/>
      <c r="G346" s="1"/>
      <c r="H346" s="44"/>
      <c r="I346" s="1"/>
      <c r="J346" s="7"/>
    </row>
    <row r="347" spans="1:10" s="41" customFormat="1" ht="21" customHeight="1">
      <c r="A347" s="1"/>
      <c r="B347" s="1"/>
      <c r="C347" s="1"/>
      <c r="D347" s="1"/>
      <c r="E347" s="1"/>
      <c r="F347" s="1"/>
      <c r="G347" s="1"/>
      <c r="H347" s="44"/>
      <c r="I347" s="1"/>
      <c r="J347" s="7"/>
    </row>
    <row r="348" spans="1:10" s="41" customFormat="1" ht="21" customHeight="1">
      <c r="A348" s="1"/>
      <c r="B348" s="1"/>
      <c r="C348" s="1"/>
      <c r="D348" s="1"/>
      <c r="E348" s="1"/>
      <c r="F348" s="1"/>
      <c r="G348" s="1"/>
      <c r="H348" s="44"/>
      <c r="I348" s="1"/>
      <c r="J348" s="7"/>
    </row>
    <row r="349" spans="1:10" s="41" customFormat="1" ht="21" customHeight="1">
      <c r="A349" s="1"/>
      <c r="B349" s="1"/>
      <c r="C349" s="1"/>
      <c r="D349" s="1"/>
      <c r="E349" s="1"/>
      <c r="F349" s="1"/>
      <c r="G349" s="1"/>
      <c r="H349" s="44"/>
      <c r="I349" s="1"/>
      <c r="J349" s="7"/>
    </row>
    <row r="350" spans="1:10" s="41" customFormat="1" ht="21" customHeight="1">
      <c r="A350" s="1"/>
      <c r="B350" s="1"/>
      <c r="C350" s="1"/>
      <c r="D350" s="1"/>
      <c r="E350" s="1"/>
      <c r="F350" s="1"/>
      <c r="G350" s="1"/>
      <c r="H350" s="44"/>
      <c r="I350" s="1"/>
      <c r="J350" s="7"/>
    </row>
    <row r="351" spans="1:10" s="41" customFormat="1" ht="21" customHeight="1">
      <c r="A351" s="1"/>
      <c r="B351" s="1"/>
      <c r="C351" s="1"/>
      <c r="D351" s="1"/>
      <c r="E351" s="1"/>
      <c r="F351" s="1"/>
      <c r="G351" s="1"/>
      <c r="H351" s="44"/>
      <c r="I351" s="1"/>
      <c r="J351" s="7"/>
    </row>
    <row r="352" spans="1:10" s="41" customFormat="1" ht="21" customHeight="1">
      <c r="A352" s="1"/>
      <c r="B352" s="1"/>
      <c r="C352" s="1"/>
      <c r="D352" s="1"/>
      <c r="E352" s="1"/>
      <c r="F352" s="1"/>
      <c r="G352" s="1"/>
      <c r="H352" s="44"/>
      <c r="I352" s="1"/>
      <c r="J352" s="7"/>
    </row>
    <row r="353" spans="1:10" s="41" customFormat="1" ht="21" customHeight="1">
      <c r="A353" s="1"/>
      <c r="B353" s="1"/>
      <c r="C353" s="1"/>
      <c r="D353" s="1"/>
      <c r="E353" s="1"/>
      <c r="F353" s="1"/>
      <c r="G353" s="1"/>
      <c r="H353" s="44"/>
      <c r="I353" s="1"/>
      <c r="J353" s="7"/>
    </row>
    <row r="354" spans="1:10" s="41" customFormat="1" ht="21" customHeight="1">
      <c r="A354" s="1"/>
      <c r="B354" s="1"/>
      <c r="C354" s="1"/>
      <c r="D354" s="1"/>
      <c r="E354" s="1"/>
      <c r="F354" s="1"/>
      <c r="G354" s="1"/>
      <c r="H354" s="44"/>
      <c r="I354" s="1"/>
      <c r="J354" s="7"/>
    </row>
    <row r="355" spans="1:10" s="41" customFormat="1" ht="21" customHeight="1">
      <c r="A355" s="1"/>
      <c r="B355" s="1"/>
      <c r="C355" s="1"/>
      <c r="D355" s="1"/>
      <c r="E355" s="1"/>
      <c r="F355" s="1"/>
      <c r="G355" s="1"/>
      <c r="H355" s="44"/>
      <c r="I355" s="1"/>
      <c r="J355" s="7"/>
    </row>
    <row r="356" spans="1:10" s="41" customFormat="1" ht="21" customHeight="1">
      <c r="A356" s="1"/>
      <c r="B356" s="1"/>
      <c r="C356" s="1"/>
      <c r="D356" s="1"/>
      <c r="E356" s="1"/>
      <c r="F356" s="1"/>
      <c r="G356" s="1"/>
      <c r="H356" s="44"/>
      <c r="I356" s="1"/>
      <c r="J356" s="7"/>
    </row>
    <row r="357" spans="1:10" s="41" customFormat="1" ht="21" customHeight="1">
      <c r="A357" s="1"/>
      <c r="B357" s="1"/>
      <c r="C357" s="1"/>
      <c r="D357" s="1"/>
      <c r="E357" s="1"/>
      <c r="F357" s="1"/>
      <c r="G357" s="1"/>
      <c r="H357" s="44"/>
      <c r="I357" s="1"/>
      <c r="J357" s="7"/>
    </row>
  </sheetData>
  <sheetProtection/>
  <mergeCells count="13">
    <mergeCell ref="B24:B26"/>
    <mergeCell ref="C24:C26"/>
    <mergeCell ref="E24:G24"/>
    <mergeCell ref="A47:A49"/>
    <mergeCell ref="B47:B49"/>
    <mergeCell ref="C47:C49"/>
    <mergeCell ref="E47:G47"/>
    <mergeCell ref="A1:J1"/>
    <mergeCell ref="A4:A6"/>
    <mergeCell ref="B4:B6"/>
    <mergeCell ref="C4:C6"/>
    <mergeCell ref="E4:G4"/>
    <mergeCell ref="A24:A26"/>
  </mergeCells>
  <printOptions horizontalCentered="1"/>
  <pageMargins left="0.31496062992125984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N94"/>
  <sheetViews>
    <sheetView view="pageBreakPreview" zoomScaleNormal="89" zoomScaleSheetLayoutView="100" zoomScalePageLayoutView="0" workbookViewId="0" topLeftCell="A67">
      <selection activeCell="H76" sqref="H76"/>
    </sheetView>
  </sheetViews>
  <sheetFormatPr defaultColWidth="9.140625" defaultRowHeight="15"/>
  <cols>
    <col min="1" max="1" width="3.00390625" style="1" customWidth="1"/>
    <col min="2" max="2" width="17.57421875" style="1" customWidth="1"/>
    <col min="3" max="3" width="26.57421875" style="1" customWidth="1"/>
    <col min="4" max="4" width="21.57421875" style="1" customWidth="1"/>
    <col min="5" max="5" width="7.421875" style="1" customWidth="1"/>
    <col min="6" max="7" width="7.8515625" style="1" customWidth="1"/>
    <col min="8" max="8" width="11.421875" style="1" customWidth="1"/>
    <col min="9" max="9" width="17.7109375" style="1" customWidth="1"/>
    <col min="10" max="10" width="12.57421875" style="1" customWidth="1"/>
    <col min="11" max="11" width="4.421875" style="1" customWidth="1"/>
    <col min="12" max="16384" width="9.00390625" style="1" customWidth="1"/>
  </cols>
  <sheetData>
    <row r="1" spans="1:10" s="52" customFormat="1" ht="21">
      <c r="A1" s="4" t="s">
        <v>160</v>
      </c>
      <c r="B1" s="4"/>
      <c r="C1" s="4"/>
      <c r="D1" s="4"/>
      <c r="E1" s="4"/>
      <c r="F1" s="4"/>
      <c r="G1" s="4"/>
      <c r="H1" s="4"/>
      <c r="I1" s="4"/>
      <c r="J1" s="4"/>
    </row>
    <row r="2" spans="1:14" s="7" customFormat="1" ht="17.25">
      <c r="A2" s="435" t="s">
        <v>2</v>
      </c>
      <c r="B2" s="435" t="s">
        <v>3</v>
      </c>
      <c r="C2" s="435" t="s">
        <v>4</v>
      </c>
      <c r="D2" s="88" t="s">
        <v>636</v>
      </c>
      <c r="E2" s="439" t="s">
        <v>630</v>
      </c>
      <c r="F2" s="440"/>
      <c r="G2" s="441"/>
      <c r="H2" s="74" t="s">
        <v>632</v>
      </c>
      <c r="I2" s="5" t="s">
        <v>5</v>
      </c>
      <c r="J2" s="6" t="s">
        <v>6</v>
      </c>
      <c r="L2" s="80">
        <v>58</v>
      </c>
      <c r="M2" s="80">
        <v>59</v>
      </c>
      <c r="N2" s="80">
        <v>60</v>
      </c>
    </row>
    <row r="3" spans="1:14" s="7" customFormat="1" ht="17.25">
      <c r="A3" s="436"/>
      <c r="B3" s="436"/>
      <c r="C3" s="436"/>
      <c r="D3" s="89" t="s">
        <v>637</v>
      </c>
      <c r="E3" s="144">
        <v>2559</v>
      </c>
      <c r="F3" s="144">
        <v>2560</v>
      </c>
      <c r="G3" s="144">
        <v>2561</v>
      </c>
      <c r="H3" s="9" t="s">
        <v>633</v>
      </c>
      <c r="I3" s="9" t="s">
        <v>7</v>
      </c>
      <c r="J3" s="10" t="s">
        <v>8</v>
      </c>
      <c r="L3" s="81">
        <f>E5+E9+E13+E17+E27+E31+E55+E59+E73+E77+E85</f>
        <v>9500000</v>
      </c>
      <c r="M3" s="81">
        <f>F9+F13+F17+F27+F31+F35+F39+F42+F50+F55+F64+F73+F80</f>
        <v>9355000</v>
      </c>
      <c r="N3" s="81">
        <f>G5+G9+G13+G17+G27+G31+G35+G39+G42+G55+G73</f>
        <v>9445000</v>
      </c>
    </row>
    <row r="4" spans="1:14" s="7" customFormat="1" ht="17.25">
      <c r="A4" s="436"/>
      <c r="B4" s="436"/>
      <c r="C4" s="436"/>
      <c r="D4" s="91"/>
      <c r="E4" s="38" t="s">
        <v>9</v>
      </c>
      <c r="F4" s="38" t="s">
        <v>9</v>
      </c>
      <c r="G4" s="38" t="s">
        <v>9</v>
      </c>
      <c r="H4" s="9"/>
      <c r="I4" s="11"/>
      <c r="J4" s="10"/>
      <c r="L4" s="7">
        <v>11</v>
      </c>
      <c r="M4" s="7">
        <v>13</v>
      </c>
      <c r="N4" s="7">
        <v>11</v>
      </c>
    </row>
    <row r="5" spans="1:10" s="7" customFormat="1" ht="21" customHeight="1">
      <c r="A5" s="5">
        <v>1</v>
      </c>
      <c r="B5" s="30" t="s">
        <v>598</v>
      </c>
      <c r="C5" s="187" t="s">
        <v>860</v>
      </c>
      <c r="D5" s="198" t="s">
        <v>1438</v>
      </c>
      <c r="E5" s="31">
        <v>180000</v>
      </c>
      <c r="F5" s="45" t="s">
        <v>14</v>
      </c>
      <c r="G5" s="31">
        <v>190000</v>
      </c>
      <c r="H5" s="152" t="s">
        <v>1288</v>
      </c>
      <c r="I5" s="206" t="s">
        <v>1126</v>
      </c>
      <c r="J5" s="15" t="s">
        <v>1527</v>
      </c>
    </row>
    <row r="6" spans="1:10" s="7" customFormat="1" ht="21" customHeight="1">
      <c r="A6" s="9"/>
      <c r="B6" s="32" t="s">
        <v>599</v>
      </c>
      <c r="C6" s="188"/>
      <c r="D6" s="199" t="s">
        <v>1439</v>
      </c>
      <c r="E6" s="9" t="s">
        <v>12</v>
      </c>
      <c r="F6" s="17"/>
      <c r="G6" s="9" t="s">
        <v>12</v>
      </c>
      <c r="H6" s="132"/>
      <c r="I6" s="132" t="s">
        <v>1127</v>
      </c>
      <c r="J6" s="17" t="s">
        <v>1293</v>
      </c>
    </row>
    <row r="7" spans="1:10" s="7" customFormat="1" ht="21" customHeight="1">
      <c r="A7" s="9"/>
      <c r="B7" s="32"/>
      <c r="C7" s="32"/>
      <c r="D7" s="16"/>
      <c r="E7" s="17"/>
      <c r="F7" s="17"/>
      <c r="G7" s="17"/>
      <c r="I7" s="132"/>
      <c r="J7" s="17"/>
    </row>
    <row r="8" spans="1:10" s="7" customFormat="1" ht="21" customHeight="1">
      <c r="A8" s="9"/>
      <c r="B8" s="16"/>
      <c r="C8" s="32"/>
      <c r="D8" s="16"/>
      <c r="E8" s="17"/>
      <c r="F8" s="17"/>
      <c r="G8" s="17"/>
      <c r="H8" s="17"/>
      <c r="I8" s="16"/>
      <c r="J8" s="17"/>
    </row>
    <row r="9" spans="1:10" s="7" customFormat="1" ht="21" customHeight="1">
      <c r="A9" s="9">
        <v>2</v>
      </c>
      <c r="B9" s="32" t="s">
        <v>309</v>
      </c>
      <c r="C9" s="32" t="s">
        <v>311</v>
      </c>
      <c r="D9" s="199" t="s">
        <v>1361</v>
      </c>
      <c r="E9" s="33">
        <v>8730000</v>
      </c>
      <c r="F9" s="33">
        <v>8730000</v>
      </c>
      <c r="G9" s="33">
        <v>8730000</v>
      </c>
      <c r="H9" s="239" t="s">
        <v>1246</v>
      </c>
      <c r="I9" s="32" t="s">
        <v>313</v>
      </c>
      <c r="J9" s="145" t="s">
        <v>1275</v>
      </c>
    </row>
    <row r="10" spans="1:10" s="7" customFormat="1" ht="21" customHeight="1">
      <c r="A10" s="9"/>
      <c r="B10" s="32" t="s">
        <v>310</v>
      </c>
      <c r="C10" s="32" t="s">
        <v>312</v>
      </c>
      <c r="D10" s="199" t="s">
        <v>1362</v>
      </c>
      <c r="E10" s="9" t="s">
        <v>12</v>
      </c>
      <c r="F10" s="9" t="s">
        <v>12</v>
      </c>
      <c r="G10" s="9" t="s">
        <v>12</v>
      </c>
      <c r="H10" s="134" t="s">
        <v>862</v>
      </c>
      <c r="I10" s="32" t="s">
        <v>314</v>
      </c>
      <c r="J10" s="17"/>
    </row>
    <row r="11" spans="1:10" s="7" customFormat="1" ht="21" customHeight="1">
      <c r="A11" s="9"/>
      <c r="B11" s="32"/>
      <c r="C11" s="16"/>
      <c r="D11" s="18"/>
      <c r="E11" s="145" t="s">
        <v>252</v>
      </c>
      <c r="F11" s="145" t="s">
        <v>252</v>
      </c>
      <c r="G11" s="145" t="s">
        <v>252</v>
      </c>
      <c r="I11" s="32" t="s">
        <v>315</v>
      </c>
      <c r="J11" s="17"/>
    </row>
    <row r="12" spans="1:10" s="7" customFormat="1" ht="21" customHeight="1">
      <c r="A12" s="9"/>
      <c r="B12" s="16"/>
      <c r="C12" s="16"/>
      <c r="D12" s="16"/>
      <c r="E12" s="14"/>
      <c r="F12" s="14"/>
      <c r="G12" s="17"/>
      <c r="H12" s="134"/>
      <c r="I12" s="16"/>
      <c r="J12" s="17"/>
    </row>
    <row r="13" spans="1:10" s="7" customFormat="1" ht="21" customHeight="1">
      <c r="A13" s="9">
        <v>3</v>
      </c>
      <c r="B13" s="199" t="s">
        <v>1560</v>
      </c>
      <c r="C13" s="32" t="s">
        <v>317</v>
      </c>
      <c r="D13" s="32" t="s">
        <v>318</v>
      </c>
      <c r="E13" s="33">
        <v>20000</v>
      </c>
      <c r="F13" s="33">
        <v>20000</v>
      </c>
      <c r="G13" s="33">
        <v>20000</v>
      </c>
      <c r="H13" s="239" t="s">
        <v>1246</v>
      </c>
      <c r="I13" s="32" t="s">
        <v>313</v>
      </c>
      <c r="J13" s="145" t="s">
        <v>1275</v>
      </c>
    </row>
    <row r="14" spans="1:10" s="7" customFormat="1" ht="21" customHeight="1">
      <c r="A14" s="9"/>
      <c r="B14" s="199" t="s">
        <v>1561</v>
      </c>
      <c r="C14" s="32" t="s">
        <v>316</v>
      </c>
      <c r="D14" s="32" t="s">
        <v>319</v>
      </c>
      <c r="E14" s="145" t="s">
        <v>320</v>
      </c>
      <c r="F14" s="9" t="s">
        <v>320</v>
      </c>
      <c r="G14" s="9" t="s">
        <v>320</v>
      </c>
      <c r="H14" s="134" t="s">
        <v>862</v>
      </c>
      <c r="I14" s="32" t="s">
        <v>314</v>
      </c>
      <c r="J14" s="17"/>
    </row>
    <row r="15" spans="1:10" s="7" customFormat="1" ht="21" customHeight="1">
      <c r="A15" s="9"/>
      <c r="B15" s="16"/>
      <c r="C15" s="16"/>
      <c r="D15" s="16"/>
      <c r="E15" s="145" t="s">
        <v>252</v>
      </c>
      <c r="F15" s="9" t="s">
        <v>252</v>
      </c>
      <c r="G15" s="9" t="s">
        <v>252</v>
      </c>
      <c r="H15" s="134"/>
      <c r="I15" s="32" t="s">
        <v>315</v>
      </c>
      <c r="J15" s="17"/>
    </row>
    <row r="16" spans="1:10" s="7" customFormat="1" ht="21" customHeight="1">
      <c r="A16" s="9"/>
      <c r="B16" s="16"/>
      <c r="C16" s="16"/>
      <c r="D16" s="16"/>
      <c r="E16" s="17"/>
      <c r="F16" s="17"/>
      <c r="G16" s="17"/>
      <c r="H16" s="17"/>
      <c r="I16" s="16"/>
      <c r="J16" s="17"/>
    </row>
    <row r="17" spans="1:10" s="7" customFormat="1" ht="21" customHeight="1">
      <c r="A17" s="9">
        <v>4</v>
      </c>
      <c r="B17" s="32" t="s">
        <v>321</v>
      </c>
      <c r="C17" s="189" t="s">
        <v>867</v>
      </c>
      <c r="D17" s="189" t="s">
        <v>863</v>
      </c>
      <c r="E17" s="33">
        <v>80000</v>
      </c>
      <c r="F17" s="33">
        <v>80000</v>
      </c>
      <c r="G17" s="33">
        <v>80000</v>
      </c>
      <c r="H17" s="150" t="s">
        <v>1289</v>
      </c>
      <c r="I17" s="132" t="s">
        <v>1128</v>
      </c>
      <c r="J17" s="17" t="s">
        <v>1527</v>
      </c>
    </row>
    <row r="18" spans="1:10" s="7" customFormat="1" ht="21" customHeight="1">
      <c r="A18" s="9"/>
      <c r="B18" s="32" t="s">
        <v>322</v>
      </c>
      <c r="C18" s="189" t="s">
        <v>866</v>
      </c>
      <c r="D18" s="189" t="s">
        <v>864</v>
      </c>
      <c r="E18" s="9" t="s">
        <v>12</v>
      </c>
      <c r="F18" s="9" t="s">
        <v>12</v>
      </c>
      <c r="G18" s="9" t="s">
        <v>12</v>
      </c>
      <c r="H18" s="132" t="s">
        <v>564</v>
      </c>
      <c r="I18" s="132"/>
      <c r="J18" s="17" t="s">
        <v>1293</v>
      </c>
    </row>
    <row r="19" spans="1:10" s="7" customFormat="1" ht="21" customHeight="1">
      <c r="A19" s="9"/>
      <c r="B19" s="32" t="s">
        <v>323</v>
      </c>
      <c r="C19" s="189"/>
      <c r="D19" s="189" t="s">
        <v>865</v>
      </c>
      <c r="E19" s="16"/>
      <c r="F19" s="17"/>
      <c r="G19" s="17"/>
      <c r="I19" s="190"/>
      <c r="J19" s="16"/>
    </row>
    <row r="20" spans="1:10" s="7" customFormat="1" ht="21" customHeight="1">
      <c r="A20" s="9"/>
      <c r="B20" s="11"/>
      <c r="C20" s="11"/>
      <c r="D20" s="32"/>
      <c r="E20" s="11"/>
      <c r="F20" s="11"/>
      <c r="G20" s="11"/>
      <c r="H20" s="11"/>
      <c r="I20" s="32"/>
      <c r="J20" s="11"/>
    </row>
    <row r="21" spans="1:10" s="7" customFormat="1" ht="21" customHeight="1">
      <c r="A21" s="38"/>
      <c r="B21" s="36"/>
      <c r="C21" s="36"/>
      <c r="D21" s="39"/>
      <c r="E21" s="36"/>
      <c r="F21" s="36"/>
      <c r="G21" s="36"/>
      <c r="H21" s="36"/>
      <c r="I21" s="39"/>
      <c r="J21" s="36"/>
    </row>
    <row r="22" spans="1:10" s="7" customFormat="1" ht="21" customHeight="1">
      <c r="A22" s="29"/>
      <c r="B22" s="28"/>
      <c r="C22" s="28"/>
      <c r="D22" s="29" t="s">
        <v>550</v>
      </c>
      <c r="E22" s="28"/>
      <c r="F22" s="28"/>
      <c r="G22" s="28"/>
      <c r="H22" s="28"/>
      <c r="I22" s="28"/>
      <c r="J22" s="28"/>
    </row>
    <row r="23" spans="1:10" s="7" customFormat="1" ht="21" customHeight="1">
      <c r="A23" s="29"/>
      <c r="B23" s="28"/>
      <c r="C23" s="28"/>
      <c r="D23" s="29"/>
      <c r="E23" s="28"/>
      <c r="F23" s="28"/>
      <c r="G23" s="28"/>
      <c r="H23" s="28"/>
      <c r="I23" s="28"/>
      <c r="J23" s="28"/>
    </row>
    <row r="24" spans="1:10" s="7" customFormat="1" ht="17.25">
      <c r="A24" s="435" t="s">
        <v>2</v>
      </c>
      <c r="B24" s="435" t="s">
        <v>3</v>
      </c>
      <c r="C24" s="435" t="s">
        <v>4</v>
      </c>
      <c r="D24" s="88" t="s">
        <v>636</v>
      </c>
      <c r="E24" s="439" t="s">
        <v>630</v>
      </c>
      <c r="F24" s="440"/>
      <c r="G24" s="441"/>
      <c r="H24" s="74" t="s">
        <v>632</v>
      </c>
      <c r="I24" s="5" t="s">
        <v>5</v>
      </c>
      <c r="J24" s="6" t="s">
        <v>6</v>
      </c>
    </row>
    <row r="25" spans="1:10" s="7" customFormat="1" ht="17.25">
      <c r="A25" s="436"/>
      <c r="B25" s="436"/>
      <c r="C25" s="436"/>
      <c r="D25" s="89" t="s">
        <v>637</v>
      </c>
      <c r="E25" s="144">
        <v>2559</v>
      </c>
      <c r="F25" s="144">
        <v>2560</v>
      </c>
      <c r="G25" s="144">
        <v>2561</v>
      </c>
      <c r="H25" s="9" t="s">
        <v>633</v>
      </c>
      <c r="I25" s="9" t="s">
        <v>7</v>
      </c>
      <c r="J25" s="10" t="s">
        <v>8</v>
      </c>
    </row>
    <row r="26" spans="1:10" s="7" customFormat="1" ht="17.25">
      <c r="A26" s="436"/>
      <c r="B26" s="436"/>
      <c r="C26" s="436"/>
      <c r="D26" s="91"/>
      <c r="E26" s="38" t="s">
        <v>9</v>
      </c>
      <c r="F26" s="38" t="s">
        <v>9</v>
      </c>
      <c r="G26" s="38" t="s">
        <v>9</v>
      </c>
      <c r="H26" s="9"/>
      <c r="I26" s="11"/>
      <c r="J26" s="10"/>
    </row>
    <row r="27" spans="1:10" s="7" customFormat="1" ht="21" customHeight="1">
      <c r="A27" s="5">
        <v>5</v>
      </c>
      <c r="B27" s="30" t="s">
        <v>324</v>
      </c>
      <c r="C27" s="30" t="s">
        <v>328</v>
      </c>
      <c r="D27" s="191" t="s">
        <v>869</v>
      </c>
      <c r="E27" s="31">
        <v>30000</v>
      </c>
      <c r="F27" s="31">
        <v>30000</v>
      </c>
      <c r="G27" s="31">
        <v>30000</v>
      </c>
      <c r="H27" s="206" t="s">
        <v>1289</v>
      </c>
      <c r="I27" s="206" t="s">
        <v>742</v>
      </c>
      <c r="J27" s="144" t="s">
        <v>1275</v>
      </c>
    </row>
    <row r="28" spans="1:10" s="7" customFormat="1" ht="21" customHeight="1">
      <c r="A28" s="9"/>
      <c r="B28" s="32" t="s">
        <v>325</v>
      </c>
      <c r="C28" s="32" t="s">
        <v>327</v>
      </c>
      <c r="D28" s="32"/>
      <c r="E28" s="9" t="s">
        <v>12</v>
      </c>
      <c r="F28" s="9" t="s">
        <v>12</v>
      </c>
      <c r="G28" s="9" t="s">
        <v>12</v>
      </c>
      <c r="H28" s="132" t="s">
        <v>564</v>
      </c>
      <c r="I28" s="132" t="s">
        <v>760</v>
      </c>
      <c r="J28" s="11"/>
    </row>
    <row r="29" spans="1:10" s="7" customFormat="1" ht="21" customHeight="1">
      <c r="A29" s="9"/>
      <c r="B29" s="32" t="s">
        <v>326</v>
      </c>
      <c r="C29" s="11"/>
      <c r="D29" s="11"/>
      <c r="E29" s="11"/>
      <c r="F29" s="11"/>
      <c r="G29" s="11"/>
      <c r="I29" s="132"/>
      <c r="J29" s="11"/>
    </row>
    <row r="30" spans="1:10" s="7" customFormat="1" ht="21" customHeight="1">
      <c r="A30" s="9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7" customFormat="1" ht="21" customHeight="1">
      <c r="A31" s="9">
        <v>6</v>
      </c>
      <c r="B31" s="32" t="s">
        <v>329</v>
      </c>
      <c r="C31" s="193" t="s">
        <v>870</v>
      </c>
      <c r="D31" s="32" t="s">
        <v>330</v>
      </c>
      <c r="E31" s="33">
        <v>70000</v>
      </c>
      <c r="F31" s="33">
        <v>70000</v>
      </c>
      <c r="G31" s="33">
        <v>70000</v>
      </c>
      <c r="H31" s="150" t="s">
        <v>1290</v>
      </c>
      <c r="I31" s="32" t="s">
        <v>332</v>
      </c>
      <c r="J31" s="145" t="s">
        <v>1292</v>
      </c>
    </row>
    <row r="32" spans="1:10" s="7" customFormat="1" ht="21" customHeight="1">
      <c r="A32" s="9"/>
      <c r="B32" s="32"/>
      <c r="C32" s="192"/>
      <c r="D32" s="32" t="s">
        <v>331</v>
      </c>
      <c r="E32" s="9" t="s">
        <v>12</v>
      </c>
      <c r="F32" s="9" t="s">
        <v>12</v>
      </c>
      <c r="G32" s="9" t="s">
        <v>12</v>
      </c>
      <c r="H32" s="132" t="s">
        <v>1026</v>
      </c>
      <c r="I32" s="199" t="s">
        <v>1440</v>
      </c>
      <c r="J32" s="32"/>
    </row>
    <row r="33" spans="1:10" s="7" customFormat="1" ht="21" customHeight="1">
      <c r="A33" s="9"/>
      <c r="B33" s="32"/>
      <c r="C33" s="32"/>
      <c r="D33" s="32"/>
      <c r="E33" s="32"/>
      <c r="F33" s="32"/>
      <c r="G33" s="32"/>
      <c r="H33" s="150"/>
      <c r="I33" s="32" t="s">
        <v>333</v>
      </c>
      <c r="J33" s="32"/>
    </row>
    <row r="34" spans="1:10" s="7" customFormat="1" ht="21" customHeight="1">
      <c r="A34" s="9"/>
      <c r="B34" s="32"/>
      <c r="C34" s="32"/>
      <c r="D34" s="32"/>
      <c r="E34" s="32"/>
      <c r="F34" s="32"/>
      <c r="G34" s="32"/>
      <c r="H34" s="32"/>
      <c r="I34" s="32"/>
      <c r="J34" s="32"/>
    </row>
    <row r="35" spans="1:10" s="7" customFormat="1" ht="21" customHeight="1">
      <c r="A35" s="9">
        <v>7</v>
      </c>
      <c r="B35" s="32" t="s">
        <v>334</v>
      </c>
      <c r="C35" s="32" t="s">
        <v>336</v>
      </c>
      <c r="D35" s="193" t="s">
        <v>43</v>
      </c>
      <c r="E35" s="9" t="s">
        <v>14</v>
      </c>
      <c r="F35" s="33">
        <v>20000</v>
      </c>
      <c r="G35" s="33">
        <v>20000</v>
      </c>
      <c r="H35" s="239" t="s">
        <v>1247</v>
      </c>
      <c r="I35" s="32" t="s">
        <v>338</v>
      </c>
      <c r="J35" s="145" t="s">
        <v>1528</v>
      </c>
    </row>
    <row r="36" spans="1:10" s="7" customFormat="1" ht="21" customHeight="1">
      <c r="A36" s="9"/>
      <c r="B36" s="32" t="s">
        <v>335</v>
      </c>
      <c r="C36" s="32"/>
      <c r="D36" s="32"/>
      <c r="E36" s="32"/>
      <c r="F36" s="9" t="s">
        <v>12</v>
      </c>
      <c r="G36" s="9" t="s">
        <v>12</v>
      </c>
      <c r="H36" s="132" t="s">
        <v>796</v>
      </c>
      <c r="I36" s="32" t="s">
        <v>339</v>
      </c>
      <c r="J36" s="32"/>
    </row>
    <row r="37" spans="1:10" s="7" customFormat="1" ht="21" customHeight="1">
      <c r="A37" s="9"/>
      <c r="B37" s="32"/>
      <c r="C37" s="32"/>
      <c r="D37" s="32"/>
      <c r="E37" s="32"/>
      <c r="F37" s="32"/>
      <c r="G37" s="32"/>
      <c r="H37" s="32"/>
      <c r="I37" s="32" t="s">
        <v>337</v>
      </c>
      <c r="J37" s="32"/>
    </row>
    <row r="38" spans="1:10" s="7" customFormat="1" ht="21" customHeight="1">
      <c r="A38" s="9"/>
      <c r="B38" s="32"/>
      <c r="C38" s="32"/>
      <c r="D38" s="32"/>
      <c r="E38" s="32"/>
      <c r="F38" s="32"/>
      <c r="G38" s="32"/>
      <c r="H38" s="32"/>
      <c r="I38" s="32"/>
      <c r="J38" s="32"/>
    </row>
    <row r="39" spans="1:10" s="7" customFormat="1" ht="21" customHeight="1">
      <c r="A39" s="9">
        <v>8</v>
      </c>
      <c r="B39" s="32" t="s">
        <v>340</v>
      </c>
      <c r="C39" s="194" t="s">
        <v>873</v>
      </c>
      <c r="D39" s="194" t="s">
        <v>836</v>
      </c>
      <c r="E39" s="33">
        <v>25000</v>
      </c>
      <c r="F39" s="33">
        <v>25000</v>
      </c>
      <c r="G39" s="33">
        <v>25000</v>
      </c>
      <c r="H39" s="150" t="s">
        <v>1245</v>
      </c>
      <c r="I39" s="195" t="s">
        <v>875</v>
      </c>
      <c r="J39" s="145" t="s">
        <v>1275</v>
      </c>
    </row>
    <row r="40" spans="1:10" s="7" customFormat="1" ht="21" customHeight="1">
      <c r="A40" s="9"/>
      <c r="B40" s="32" t="s">
        <v>341</v>
      </c>
      <c r="C40" s="194"/>
      <c r="D40" s="194" t="s">
        <v>872</v>
      </c>
      <c r="E40" s="145" t="s">
        <v>12</v>
      </c>
      <c r="F40" s="9" t="s">
        <v>12</v>
      </c>
      <c r="G40" s="9" t="s">
        <v>12</v>
      </c>
      <c r="H40" s="132"/>
      <c r="I40" s="195" t="s">
        <v>874</v>
      </c>
      <c r="J40" s="32"/>
    </row>
    <row r="41" spans="1:10" s="7" customFormat="1" ht="21" customHeight="1">
      <c r="A41" s="9"/>
      <c r="B41" s="32"/>
      <c r="C41" s="32"/>
      <c r="D41" s="32"/>
      <c r="E41" s="32"/>
      <c r="F41" s="32"/>
      <c r="G41" s="32"/>
      <c r="H41" s="32"/>
      <c r="I41" s="32"/>
      <c r="J41" s="32"/>
    </row>
    <row r="42" spans="1:10" s="7" customFormat="1" ht="21" customHeight="1">
      <c r="A42" s="9">
        <v>9</v>
      </c>
      <c r="B42" s="32" t="s">
        <v>342</v>
      </c>
      <c r="C42" s="32" t="s">
        <v>343</v>
      </c>
      <c r="D42" s="32" t="s">
        <v>579</v>
      </c>
      <c r="E42" s="33" t="s">
        <v>14</v>
      </c>
      <c r="F42" s="33">
        <v>10000</v>
      </c>
      <c r="G42" s="33">
        <v>10000</v>
      </c>
      <c r="H42" s="132" t="s">
        <v>876</v>
      </c>
      <c r="I42" s="132" t="s">
        <v>742</v>
      </c>
      <c r="J42" s="145" t="s">
        <v>1529</v>
      </c>
    </row>
    <row r="43" spans="1:10" s="7" customFormat="1" ht="21" customHeight="1">
      <c r="A43" s="9"/>
      <c r="B43" s="32"/>
      <c r="C43" s="32" t="s">
        <v>344</v>
      </c>
      <c r="D43" s="32"/>
      <c r="E43" s="9"/>
      <c r="F43" s="9" t="s">
        <v>12</v>
      </c>
      <c r="G43" s="9" t="s">
        <v>12</v>
      </c>
      <c r="H43" s="132" t="s">
        <v>564</v>
      </c>
      <c r="I43" s="132" t="s">
        <v>760</v>
      </c>
      <c r="J43" s="145" t="s">
        <v>1293</v>
      </c>
    </row>
    <row r="44" spans="1:10" s="7" customFormat="1" ht="21" customHeight="1">
      <c r="A44" s="38"/>
      <c r="B44" s="39"/>
      <c r="C44" s="39" t="s">
        <v>345</v>
      </c>
      <c r="D44" s="39"/>
      <c r="E44" s="39"/>
      <c r="F44" s="39"/>
      <c r="G44" s="39"/>
      <c r="H44" s="39"/>
      <c r="I44" s="136"/>
      <c r="J44" s="39"/>
    </row>
    <row r="45" spans="1:10" s="7" customFormat="1" ht="21" customHeight="1">
      <c r="A45" s="35"/>
      <c r="B45" s="25"/>
      <c r="C45" s="25"/>
      <c r="D45" s="29" t="s">
        <v>587</v>
      </c>
      <c r="E45" s="25"/>
      <c r="F45" s="25"/>
      <c r="G45" s="25"/>
      <c r="H45" s="25"/>
      <c r="I45" s="137"/>
      <c r="J45" s="25"/>
    </row>
    <row r="46" s="7" customFormat="1" ht="21" customHeight="1">
      <c r="A46" s="29"/>
    </row>
    <row r="47" spans="1:10" s="7" customFormat="1" ht="17.25">
      <c r="A47" s="435" t="s">
        <v>2</v>
      </c>
      <c r="B47" s="435" t="s">
        <v>3</v>
      </c>
      <c r="C47" s="435" t="s">
        <v>4</v>
      </c>
      <c r="D47" s="88" t="s">
        <v>636</v>
      </c>
      <c r="E47" s="439" t="s">
        <v>630</v>
      </c>
      <c r="F47" s="440"/>
      <c r="G47" s="441"/>
      <c r="H47" s="74" t="s">
        <v>632</v>
      </c>
      <c r="I47" s="5" t="s">
        <v>5</v>
      </c>
      <c r="J47" s="6" t="s">
        <v>6</v>
      </c>
    </row>
    <row r="48" spans="1:10" s="7" customFormat="1" ht="17.25">
      <c r="A48" s="436"/>
      <c r="B48" s="436"/>
      <c r="C48" s="436"/>
      <c r="D48" s="89" t="s">
        <v>637</v>
      </c>
      <c r="E48" s="144">
        <v>2559</v>
      </c>
      <c r="F48" s="144">
        <v>2560</v>
      </c>
      <c r="G48" s="144">
        <v>2561</v>
      </c>
      <c r="H48" s="9" t="s">
        <v>633</v>
      </c>
      <c r="I48" s="9" t="s">
        <v>7</v>
      </c>
      <c r="J48" s="10" t="s">
        <v>8</v>
      </c>
    </row>
    <row r="49" spans="1:10" s="7" customFormat="1" ht="17.25">
      <c r="A49" s="436"/>
      <c r="B49" s="436"/>
      <c r="C49" s="436"/>
      <c r="D49" s="91"/>
      <c r="E49" s="38" t="s">
        <v>9</v>
      </c>
      <c r="F49" s="38" t="s">
        <v>9</v>
      </c>
      <c r="G49" s="38" t="s">
        <v>9</v>
      </c>
      <c r="H49" s="9"/>
      <c r="I49" s="11"/>
      <c r="J49" s="10"/>
    </row>
    <row r="50" spans="1:10" s="7" customFormat="1" ht="21" customHeight="1">
      <c r="A50" s="5">
        <v>10</v>
      </c>
      <c r="B50" s="30" t="s">
        <v>346</v>
      </c>
      <c r="C50" s="30" t="s">
        <v>350</v>
      </c>
      <c r="D50" s="30" t="s">
        <v>352</v>
      </c>
      <c r="E50" s="144" t="s">
        <v>14</v>
      </c>
      <c r="F50" s="31">
        <v>30000</v>
      </c>
      <c r="G50" s="5" t="s">
        <v>14</v>
      </c>
      <c r="H50" s="144" t="s">
        <v>1243</v>
      </c>
      <c r="I50" s="30" t="s">
        <v>353</v>
      </c>
      <c r="J50" s="144" t="s">
        <v>1529</v>
      </c>
    </row>
    <row r="51" spans="1:10" s="7" customFormat="1" ht="21" customHeight="1">
      <c r="A51" s="9"/>
      <c r="B51" s="32" t="s">
        <v>347</v>
      </c>
      <c r="C51" s="32" t="s">
        <v>351</v>
      </c>
      <c r="D51" s="32"/>
      <c r="E51" s="199"/>
      <c r="F51" s="145" t="s">
        <v>12</v>
      </c>
      <c r="G51" s="32"/>
      <c r="H51" s="199" t="s">
        <v>1244</v>
      </c>
      <c r="I51" s="32" t="s">
        <v>354</v>
      </c>
      <c r="J51" s="9" t="s">
        <v>356</v>
      </c>
    </row>
    <row r="52" spans="1:10" s="7" customFormat="1" ht="21" customHeight="1">
      <c r="A52" s="9"/>
      <c r="B52" s="32" t="s">
        <v>348</v>
      </c>
      <c r="C52" s="32"/>
      <c r="D52" s="32"/>
      <c r="E52" s="32"/>
      <c r="F52" s="32"/>
      <c r="G52" s="32"/>
      <c r="H52" s="199"/>
      <c r="I52" s="32" t="s">
        <v>355</v>
      </c>
      <c r="J52" s="32"/>
    </row>
    <row r="53" spans="1:10" s="7" customFormat="1" ht="21" customHeight="1">
      <c r="A53" s="9"/>
      <c r="B53" s="32" t="s">
        <v>349</v>
      </c>
      <c r="C53" s="32"/>
      <c r="D53" s="32"/>
      <c r="E53" s="32"/>
      <c r="F53" s="32"/>
      <c r="G53" s="32"/>
      <c r="H53" s="32"/>
      <c r="I53" s="32"/>
      <c r="J53" s="32"/>
    </row>
    <row r="54" spans="1:10" s="7" customFormat="1" ht="21" customHeight="1">
      <c r="A54" s="9"/>
      <c r="B54" s="32"/>
      <c r="C54" s="32"/>
      <c r="D54" s="32"/>
      <c r="E54" s="32"/>
      <c r="F54" s="32"/>
      <c r="G54" s="32"/>
      <c r="H54" s="32"/>
      <c r="I54" s="32"/>
      <c r="J54" s="32"/>
    </row>
    <row r="55" spans="1:10" s="7" customFormat="1" ht="21" customHeight="1">
      <c r="A55" s="9">
        <v>11</v>
      </c>
      <c r="B55" s="32" t="s">
        <v>357</v>
      </c>
      <c r="C55" s="32" t="s">
        <v>619</v>
      </c>
      <c r="D55" s="196" t="s">
        <v>878</v>
      </c>
      <c r="E55" s="33">
        <v>250000</v>
      </c>
      <c r="F55" s="33">
        <v>250000</v>
      </c>
      <c r="G55" s="33">
        <v>250000</v>
      </c>
      <c r="H55" s="132" t="s">
        <v>876</v>
      </c>
      <c r="I55" s="132" t="s">
        <v>877</v>
      </c>
      <c r="J55" s="145" t="s">
        <v>1529</v>
      </c>
    </row>
    <row r="56" spans="1:10" s="7" customFormat="1" ht="21" customHeight="1">
      <c r="A56" s="9"/>
      <c r="B56" s="32"/>
      <c r="C56" s="32" t="s">
        <v>620</v>
      </c>
      <c r="D56" s="32"/>
      <c r="E56" s="9" t="s">
        <v>12</v>
      </c>
      <c r="F56" s="9" t="s">
        <v>12</v>
      </c>
      <c r="G56" s="9" t="s">
        <v>12</v>
      </c>
      <c r="H56" s="132" t="s">
        <v>564</v>
      </c>
      <c r="I56" s="132" t="s">
        <v>760</v>
      </c>
      <c r="J56" s="145" t="s">
        <v>1293</v>
      </c>
    </row>
    <row r="57" spans="1:10" s="7" customFormat="1" ht="21" customHeight="1">
      <c r="A57" s="9"/>
      <c r="B57" s="32"/>
      <c r="C57" s="32" t="s">
        <v>358</v>
      </c>
      <c r="D57" s="32"/>
      <c r="E57" s="32"/>
      <c r="F57" s="32"/>
      <c r="G57" s="32"/>
      <c r="H57" s="32"/>
      <c r="I57" s="32"/>
      <c r="J57" s="32"/>
    </row>
    <row r="58" spans="1:10" s="7" customFormat="1" ht="21" customHeight="1">
      <c r="A58" s="9"/>
      <c r="B58" s="32"/>
      <c r="C58" s="32"/>
      <c r="D58" s="32"/>
      <c r="E58" s="32"/>
      <c r="F58" s="32"/>
      <c r="G58" s="32"/>
      <c r="H58" s="32"/>
      <c r="I58" s="32"/>
      <c r="J58" s="199"/>
    </row>
    <row r="59" spans="1:10" s="7" customFormat="1" ht="21" customHeight="1">
      <c r="A59" s="9">
        <v>12</v>
      </c>
      <c r="B59" s="199" t="s">
        <v>1425</v>
      </c>
      <c r="C59" s="199" t="s">
        <v>619</v>
      </c>
      <c r="D59" s="197" t="s">
        <v>879</v>
      </c>
      <c r="E59" s="33">
        <v>10000</v>
      </c>
      <c r="F59" s="9" t="s">
        <v>14</v>
      </c>
      <c r="G59" s="9" t="s">
        <v>14</v>
      </c>
      <c r="H59" s="150" t="s">
        <v>880</v>
      </c>
      <c r="I59" s="132" t="s">
        <v>881</v>
      </c>
      <c r="J59" s="145" t="s">
        <v>1275</v>
      </c>
    </row>
    <row r="60" spans="1:10" s="7" customFormat="1" ht="21" customHeight="1">
      <c r="A60" s="9"/>
      <c r="B60" s="199" t="s">
        <v>1426</v>
      </c>
      <c r="C60" s="199" t="s">
        <v>1427</v>
      </c>
      <c r="D60" s="32"/>
      <c r="E60" s="9" t="s">
        <v>12</v>
      </c>
      <c r="F60" s="32"/>
      <c r="G60" s="32"/>
      <c r="H60" s="132"/>
      <c r="I60" s="132" t="s">
        <v>868</v>
      </c>
      <c r="J60" s="145"/>
    </row>
    <row r="61" spans="1:10" s="7" customFormat="1" ht="21" customHeight="1">
      <c r="A61" s="9"/>
      <c r="B61" s="32"/>
      <c r="C61" s="199" t="s">
        <v>358</v>
      </c>
      <c r="D61" s="32"/>
      <c r="E61" s="32"/>
      <c r="F61" s="32"/>
      <c r="G61" s="32"/>
      <c r="H61" s="32"/>
      <c r="I61" s="32"/>
      <c r="J61" s="32"/>
    </row>
    <row r="62" spans="1:10" s="7" customFormat="1" ht="21" customHeight="1">
      <c r="A62" s="9"/>
      <c r="B62" s="32"/>
      <c r="C62" s="32"/>
      <c r="D62" s="32"/>
      <c r="E62" s="32"/>
      <c r="F62" s="32"/>
      <c r="G62" s="32"/>
      <c r="H62" s="32"/>
      <c r="I62" s="32"/>
      <c r="J62" s="32"/>
    </row>
    <row r="63" spans="1:10" s="7" customFormat="1" ht="21" customHeight="1">
      <c r="A63" s="9"/>
      <c r="B63" s="32"/>
      <c r="C63" s="32"/>
      <c r="D63" s="32"/>
      <c r="E63" s="32"/>
      <c r="F63" s="32"/>
      <c r="G63" s="32"/>
      <c r="H63" s="32"/>
      <c r="I63" s="32"/>
      <c r="J63" s="32"/>
    </row>
    <row r="64" spans="1:10" s="7" customFormat="1" ht="21" customHeight="1">
      <c r="A64" s="9">
        <v>13</v>
      </c>
      <c r="B64" s="199" t="s">
        <v>1050</v>
      </c>
      <c r="C64" s="199" t="s">
        <v>1051</v>
      </c>
      <c r="D64" s="199" t="s">
        <v>1053</v>
      </c>
      <c r="E64" s="9" t="s">
        <v>14</v>
      </c>
      <c r="F64" s="33">
        <v>50000</v>
      </c>
      <c r="G64" s="9" t="s">
        <v>14</v>
      </c>
      <c r="H64" s="150" t="s">
        <v>1288</v>
      </c>
      <c r="I64" s="132" t="s">
        <v>1054</v>
      </c>
      <c r="J64" s="145" t="s">
        <v>1529</v>
      </c>
    </row>
    <row r="65" spans="1:10" s="7" customFormat="1" ht="21" customHeight="1">
      <c r="A65" s="9"/>
      <c r="B65" s="199" t="s">
        <v>1048</v>
      </c>
      <c r="C65" s="199" t="s">
        <v>1052</v>
      </c>
      <c r="D65" s="199"/>
      <c r="E65" s="32"/>
      <c r="F65" s="9" t="s">
        <v>54</v>
      </c>
      <c r="G65" s="32"/>
      <c r="H65" s="132"/>
      <c r="I65" s="132" t="s">
        <v>1055</v>
      </c>
      <c r="J65" s="145" t="s">
        <v>1293</v>
      </c>
    </row>
    <row r="66" spans="1:10" s="7" customFormat="1" ht="21" customHeight="1">
      <c r="A66" s="38"/>
      <c r="B66" s="39" t="s">
        <v>1049</v>
      </c>
      <c r="C66" s="39"/>
      <c r="D66" s="39"/>
      <c r="E66" s="39"/>
      <c r="F66" s="39"/>
      <c r="G66" s="39"/>
      <c r="H66" s="39"/>
      <c r="I66" s="136"/>
      <c r="J66" s="39"/>
    </row>
    <row r="67" s="7" customFormat="1" ht="21" customHeight="1">
      <c r="A67" s="29"/>
    </row>
    <row r="68" spans="1:4" s="7" customFormat="1" ht="21" customHeight="1">
      <c r="A68" s="29"/>
      <c r="D68" s="29" t="s">
        <v>895</v>
      </c>
    </row>
    <row r="69" s="7" customFormat="1" ht="21" customHeight="1">
      <c r="A69" s="29"/>
    </row>
    <row r="70" spans="1:10" s="7" customFormat="1" ht="17.25">
      <c r="A70" s="435" t="s">
        <v>2</v>
      </c>
      <c r="B70" s="435" t="s">
        <v>3</v>
      </c>
      <c r="C70" s="435" t="s">
        <v>4</v>
      </c>
      <c r="D70" s="88" t="s">
        <v>636</v>
      </c>
      <c r="E70" s="439" t="s">
        <v>630</v>
      </c>
      <c r="F70" s="440"/>
      <c r="G70" s="441"/>
      <c r="H70" s="74" t="s">
        <v>632</v>
      </c>
      <c r="I70" s="5" t="s">
        <v>5</v>
      </c>
      <c r="J70" s="6" t="s">
        <v>6</v>
      </c>
    </row>
    <row r="71" spans="1:10" s="7" customFormat="1" ht="17.25">
      <c r="A71" s="436"/>
      <c r="B71" s="436"/>
      <c r="C71" s="436"/>
      <c r="D71" s="89" t="s">
        <v>637</v>
      </c>
      <c r="E71" s="144">
        <v>2559</v>
      </c>
      <c r="F71" s="144">
        <v>2560</v>
      </c>
      <c r="G71" s="144">
        <v>2561</v>
      </c>
      <c r="H71" s="9" t="s">
        <v>633</v>
      </c>
      <c r="I71" s="9" t="s">
        <v>7</v>
      </c>
      <c r="J71" s="10" t="s">
        <v>8</v>
      </c>
    </row>
    <row r="72" spans="1:10" s="7" customFormat="1" ht="17.25">
      <c r="A72" s="436"/>
      <c r="B72" s="436"/>
      <c r="C72" s="436"/>
      <c r="D72" s="91"/>
      <c r="E72" s="38" t="s">
        <v>9</v>
      </c>
      <c r="F72" s="38" t="s">
        <v>9</v>
      </c>
      <c r="G72" s="38" t="s">
        <v>9</v>
      </c>
      <c r="H72" s="9"/>
      <c r="I72" s="11"/>
      <c r="J72" s="349"/>
    </row>
    <row r="73" spans="1:10" s="7" customFormat="1" ht="17.25">
      <c r="A73" s="5">
        <v>14</v>
      </c>
      <c r="B73" s="30" t="s">
        <v>359</v>
      </c>
      <c r="C73" s="30" t="s">
        <v>362</v>
      </c>
      <c r="D73" s="198" t="s">
        <v>857</v>
      </c>
      <c r="E73" s="31">
        <v>20000</v>
      </c>
      <c r="F73" s="31">
        <v>20000</v>
      </c>
      <c r="G73" s="31">
        <v>20000</v>
      </c>
      <c r="H73" s="152" t="s">
        <v>1288</v>
      </c>
      <c r="I73" s="30" t="s">
        <v>364</v>
      </c>
      <c r="J73" s="145" t="s">
        <v>1529</v>
      </c>
    </row>
    <row r="74" spans="1:10" s="7" customFormat="1" ht="17.25">
      <c r="A74" s="9"/>
      <c r="B74" s="32" t="s">
        <v>360</v>
      </c>
      <c r="C74" s="32" t="s">
        <v>363</v>
      </c>
      <c r="D74" s="32"/>
      <c r="E74" s="9" t="s">
        <v>54</v>
      </c>
      <c r="F74" s="9" t="s">
        <v>54</v>
      </c>
      <c r="G74" s="9" t="s">
        <v>54</v>
      </c>
      <c r="H74" s="150"/>
      <c r="I74" s="32" t="s">
        <v>365</v>
      </c>
      <c r="J74" s="145" t="s">
        <v>1293</v>
      </c>
    </row>
    <row r="75" spans="1:10" s="7" customFormat="1" ht="17.25">
      <c r="A75" s="9"/>
      <c r="B75" s="32" t="s">
        <v>361</v>
      </c>
      <c r="C75" s="32"/>
      <c r="D75" s="32"/>
      <c r="E75" s="32"/>
      <c r="F75" s="32"/>
      <c r="G75" s="32"/>
      <c r="H75" s="32"/>
      <c r="I75" s="32"/>
      <c r="J75" s="32"/>
    </row>
    <row r="76" spans="1:10" s="7" customFormat="1" ht="17.25">
      <c r="A76" s="9"/>
      <c r="B76" s="32"/>
      <c r="C76" s="32"/>
      <c r="D76" s="32"/>
      <c r="E76" s="32"/>
      <c r="F76" s="32"/>
      <c r="G76" s="32"/>
      <c r="H76" s="32"/>
      <c r="I76" s="32"/>
      <c r="J76" s="32"/>
    </row>
    <row r="77" spans="1:10" s="7" customFormat="1" ht="17.25">
      <c r="A77" s="145">
        <v>15</v>
      </c>
      <c r="B77" s="199" t="s">
        <v>1781</v>
      </c>
      <c r="C77" s="199" t="s">
        <v>1432</v>
      </c>
      <c r="D77" s="199" t="s">
        <v>1783</v>
      </c>
      <c r="E77" s="33">
        <v>30000</v>
      </c>
      <c r="F77" s="145" t="s">
        <v>726</v>
      </c>
      <c r="G77" s="145" t="s">
        <v>14</v>
      </c>
      <c r="H77" s="33" t="s">
        <v>1248</v>
      </c>
      <c r="I77" s="199" t="s">
        <v>1435</v>
      </c>
      <c r="J77" s="145" t="s">
        <v>1527</v>
      </c>
    </row>
    <row r="78" spans="1:10" s="7" customFormat="1" ht="17.25">
      <c r="A78" s="145"/>
      <c r="B78" s="199" t="s">
        <v>1782</v>
      </c>
      <c r="C78" s="199" t="s">
        <v>1433</v>
      </c>
      <c r="D78" s="199"/>
      <c r="E78" s="145" t="s">
        <v>54</v>
      </c>
      <c r="F78" s="199"/>
      <c r="G78" s="199"/>
      <c r="H78" s="145" t="s">
        <v>1249</v>
      </c>
      <c r="I78" s="199" t="s">
        <v>1436</v>
      </c>
      <c r="J78" s="145" t="s">
        <v>1437</v>
      </c>
    </row>
    <row r="79" spans="1:10" s="7" customFormat="1" ht="17.25">
      <c r="A79" s="145"/>
      <c r="B79" s="199"/>
      <c r="C79" s="199" t="s">
        <v>1434</v>
      </c>
      <c r="D79" s="199"/>
      <c r="E79" s="199"/>
      <c r="F79" s="199"/>
      <c r="G79" s="199"/>
      <c r="H79" s="199"/>
      <c r="I79" s="199"/>
      <c r="J79" s="199"/>
    </row>
    <row r="80" spans="1:10" s="7" customFormat="1" ht="17.25">
      <c r="A80" s="9"/>
      <c r="B80" s="32"/>
      <c r="C80" s="32"/>
      <c r="D80" s="32"/>
      <c r="E80" s="145" t="s">
        <v>726</v>
      </c>
      <c r="F80" s="33">
        <v>20000</v>
      </c>
      <c r="G80" s="145" t="s">
        <v>726</v>
      </c>
      <c r="H80" s="145" t="s">
        <v>1462</v>
      </c>
      <c r="I80" s="199" t="s">
        <v>1463</v>
      </c>
      <c r="J80" s="145" t="s">
        <v>1526</v>
      </c>
    </row>
    <row r="81" spans="1:10" s="7" customFormat="1" ht="17.25">
      <c r="A81" s="9">
        <v>16</v>
      </c>
      <c r="B81" s="199" t="s">
        <v>1461</v>
      </c>
      <c r="C81" s="199" t="s">
        <v>1466</v>
      </c>
      <c r="D81" s="199" t="s">
        <v>1469</v>
      </c>
      <c r="E81" s="9"/>
      <c r="F81" s="145" t="s">
        <v>54</v>
      </c>
      <c r="G81" s="32"/>
      <c r="H81" s="32"/>
      <c r="I81" s="199" t="s">
        <v>1464</v>
      </c>
      <c r="J81" s="9"/>
    </row>
    <row r="82" spans="1:10" s="7" customFormat="1" ht="17.25">
      <c r="A82" s="9"/>
      <c r="B82" s="32"/>
      <c r="C82" s="199" t="s">
        <v>1467</v>
      </c>
      <c r="D82" s="32"/>
      <c r="E82" s="32"/>
      <c r="F82" s="32"/>
      <c r="G82" s="32"/>
      <c r="H82" s="32"/>
      <c r="I82" s="199" t="s">
        <v>1465</v>
      </c>
      <c r="J82" s="32"/>
    </row>
    <row r="83" spans="1:10" s="7" customFormat="1" ht="17.25">
      <c r="A83" s="9"/>
      <c r="B83" s="32"/>
      <c r="C83" s="199" t="s">
        <v>1468</v>
      </c>
      <c r="D83" s="32"/>
      <c r="E83" s="32"/>
      <c r="F83" s="32"/>
      <c r="G83" s="32"/>
      <c r="H83" s="32"/>
      <c r="I83" s="32"/>
      <c r="J83" s="32"/>
    </row>
    <row r="84" spans="1:10" s="7" customFormat="1" ht="17.25">
      <c r="A84" s="9"/>
      <c r="B84" s="32"/>
      <c r="C84" s="32"/>
      <c r="D84" s="32"/>
      <c r="E84" s="32"/>
      <c r="F84" s="32"/>
      <c r="G84" s="32"/>
      <c r="H84" s="32"/>
      <c r="I84" s="32"/>
      <c r="J84" s="32"/>
    </row>
    <row r="85" spans="1:10" s="7" customFormat="1" ht="17.25">
      <c r="A85" s="9">
        <v>17</v>
      </c>
      <c r="B85" s="199" t="s">
        <v>1566</v>
      </c>
      <c r="C85" s="199" t="s">
        <v>1565</v>
      </c>
      <c r="D85" s="199" t="s">
        <v>1564</v>
      </c>
      <c r="E85" s="33">
        <v>80000</v>
      </c>
      <c r="F85" s="145" t="s">
        <v>726</v>
      </c>
      <c r="G85" s="145" t="s">
        <v>14</v>
      </c>
      <c r="H85" s="145" t="s">
        <v>880</v>
      </c>
      <c r="I85" s="199" t="s">
        <v>1567</v>
      </c>
      <c r="J85" s="145" t="s">
        <v>1526</v>
      </c>
    </row>
    <row r="86" spans="1:10" s="7" customFormat="1" ht="17.25">
      <c r="A86" s="9"/>
      <c r="B86" s="199" t="s">
        <v>1563</v>
      </c>
      <c r="C86" s="32"/>
      <c r="D86" s="32"/>
      <c r="E86" s="145" t="s">
        <v>54</v>
      </c>
      <c r="F86" s="32"/>
      <c r="G86" s="32"/>
      <c r="H86" s="32"/>
      <c r="I86" s="199" t="s">
        <v>224</v>
      </c>
      <c r="J86" s="32"/>
    </row>
    <row r="87" spans="1:10" s="7" customFormat="1" ht="17.25">
      <c r="A87" s="38"/>
      <c r="B87" s="39"/>
      <c r="C87" s="39"/>
      <c r="D87" s="39"/>
      <c r="E87" s="39"/>
      <c r="F87" s="39"/>
      <c r="G87" s="39"/>
      <c r="H87" s="39"/>
      <c r="I87" s="39"/>
      <c r="J87" s="39"/>
    </row>
    <row r="88" spans="1:10" s="7" customFormat="1" ht="17.25">
      <c r="A88" s="35"/>
      <c r="B88" s="25"/>
      <c r="C88" s="25"/>
      <c r="D88" s="25"/>
      <c r="E88" s="25"/>
      <c r="F88" s="25"/>
      <c r="G88" s="25"/>
      <c r="H88" s="25"/>
      <c r="I88" s="25"/>
      <c r="J88" s="25"/>
    </row>
    <row r="89" spans="1:10" s="7" customFormat="1" ht="17.25">
      <c r="A89" s="35"/>
      <c r="B89" s="25"/>
      <c r="C89" s="25"/>
      <c r="D89" s="25"/>
      <c r="E89" s="25"/>
      <c r="F89" s="25"/>
      <c r="G89" s="25"/>
      <c r="H89" s="25"/>
      <c r="I89" s="25"/>
      <c r="J89" s="25"/>
    </row>
    <row r="90" spans="1:10" s="7" customFormat="1" ht="17.25">
      <c r="A90" s="35"/>
      <c r="B90" s="25"/>
      <c r="C90" s="25"/>
      <c r="D90" s="25"/>
      <c r="E90" s="25"/>
      <c r="F90" s="25"/>
      <c r="G90" s="25"/>
      <c r="H90" s="25"/>
      <c r="I90" s="25"/>
      <c r="J90" s="25"/>
    </row>
    <row r="91" spans="1:10" s="7" customFormat="1" ht="17.25">
      <c r="A91" s="35"/>
      <c r="B91" s="25"/>
      <c r="C91" s="25"/>
      <c r="D91" s="25"/>
      <c r="E91" s="25"/>
      <c r="F91" s="25"/>
      <c r="G91" s="25"/>
      <c r="H91" s="25"/>
      <c r="I91" s="25"/>
      <c r="J91" s="25"/>
    </row>
    <row r="92" spans="1:4" s="7" customFormat="1" ht="17.25">
      <c r="A92" s="29"/>
      <c r="D92" s="29" t="s">
        <v>896</v>
      </c>
    </row>
    <row r="93" s="41" customFormat="1" ht="18.75">
      <c r="A93" s="43"/>
    </row>
    <row r="94" s="41" customFormat="1" ht="18.75">
      <c r="A94" s="43"/>
    </row>
    <row r="95" s="41" customFormat="1" ht="18.75"/>
    <row r="96" s="41" customFormat="1" ht="18.75"/>
    <row r="97" s="41" customFormat="1" ht="18.75"/>
    <row r="98" s="41" customFormat="1" ht="18.75"/>
    <row r="99" s="41" customFormat="1" ht="18.75"/>
    <row r="100" s="41" customFormat="1" ht="18.75"/>
    <row r="101" s="41" customFormat="1" ht="18.75"/>
    <row r="102" s="41" customFormat="1" ht="18.75"/>
    <row r="103" s="41" customFormat="1" ht="18.75"/>
    <row r="104" s="41" customFormat="1" ht="18.75"/>
    <row r="105" s="41" customFormat="1" ht="18.75"/>
    <row r="106" s="41" customFormat="1" ht="18.75"/>
    <row r="107" s="41" customFormat="1" ht="18.75"/>
    <row r="108" s="41" customFormat="1" ht="18.75"/>
    <row r="109" s="41" customFormat="1" ht="18.75"/>
    <row r="110" s="41" customFormat="1" ht="18.75"/>
    <row r="111" s="41" customFormat="1" ht="18.75"/>
    <row r="112" s="41" customFormat="1" ht="18.75"/>
    <row r="113" s="41" customFormat="1" ht="18.75"/>
    <row r="114" s="41" customFormat="1" ht="18.75"/>
    <row r="115" s="41" customFormat="1" ht="18.75"/>
    <row r="116" s="41" customFormat="1" ht="18.75"/>
    <row r="117" s="41" customFormat="1" ht="18.75"/>
    <row r="118" s="41" customFormat="1" ht="18.75"/>
    <row r="119" s="41" customFormat="1" ht="18.75"/>
    <row r="120" s="41" customFormat="1" ht="18.75"/>
    <row r="121" s="41" customFormat="1" ht="18.75"/>
    <row r="122" s="41" customFormat="1" ht="18.75"/>
    <row r="123" s="41" customFormat="1" ht="18.75"/>
    <row r="124" s="41" customFormat="1" ht="18.75"/>
    <row r="125" s="41" customFormat="1" ht="18.75"/>
    <row r="126" s="41" customFormat="1" ht="18.75"/>
    <row r="127" s="41" customFormat="1" ht="18.75"/>
    <row r="128" s="41" customFormat="1" ht="18.75"/>
    <row r="129" s="41" customFormat="1" ht="18.75"/>
    <row r="130" s="41" customFormat="1" ht="18.75"/>
    <row r="131" s="41" customFormat="1" ht="18.75"/>
    <row r="132" s="41" customFormat="1" ht="18.75"/>
    <row r="133" s="41" customFormat="1" ht="18.75"/>
    <row r="134" s="41" customFormat="1" ht="18.75"/>
    <row r="135" s="41" customFormat="1" ht="18.75"/>
    <row r="136" s="41" customFormat="1" ht="18.75"/>
    <row r="137" s="41" customFormat="1" ht="18.75"/>
    <row r="138" s="41" customFormat="1" ht="18.75"/>
    <row r="139" s="41" customFormat="1" ht="18.75"/>
    <row r="140" s="41" customFormat="1" ht="18.75"/>
    <row r="141" s="41" customFormat="1" ht="18.75"/>
    <row r="142" s="41" customFormat="1" ht="18.75"/>
    <row r="143" s="41" customFormat="1" ht="18.75"/>
    <row r="144" s="41" customFormat="1" ht="18.75"/>
    <row r="145" s="41" customFormat="1" ht="18.75"/>
    <row r="146" s="41" customFormat="1" ht="18.75"/>
    <row r="147" s="41" customFormat="1" ht="18.75"/>
    <row r="148" s="41" customFormat="1" ht="18.75"/>
    <row r="149" s="41" customFormat="1" ht="18.75"/>
    <row r="150" s="41" customFormat="1" ht="18.75"/>
    <row r="151" s="41" customFormat="1" ht="18.75"/>
    <row r="152" s="41" customFormat="1" ht="18.75"/>
    <row r="153" s="41" customFormat="1" ht="18.75"/>
    <row r="154" s="41" customFormat="1" ht="18.75"/>
    <row r="155" s="41" customFormat="1" ht="18.75"/>
    <row r="156" s="41" customFormat="1" ht="18.75"/>
    <row r="157" s="41" customFormat="1" ht="18.75"/>
    <row r="158" s="41" customFormat="1" ht="18.75"/>
    <row r="159" s="41" customFormat="1" ht="18.75"/>
    <row r="160" s="41" customFormat="1" ht="18.75"/>
    <row r="161" s="41" customFormat="1" ht="18.75"/>
    <row r="162" s="41" customFormat="1" ht="18.75"/>
    <row r="163" s="41" customFormat="1" ht="18.75"/>
    <row r="164" s="41" customFormat="1" ht="18.75"/>
    <row r="165" s="41" customFormat="1" ht="18.75"/>
    <row r="166" s="41" customFormat="1" ht="18.75"/>
    <row r="167" s="41" customFormat="1" ht="18.75"/>
    <row r="168" s="41" customFormat="1" ht="18.75"/>
    <row r="169" s="41" customFormat="1" ht="18.75"/>
    <row r="170" s="41" customFormat="1" ht="18.75"/>
    <row r="171" s="41" customFormat="1" ht="18.75"/>
    <row r="172" s="41" customFormat="1" ht="18.75"/>
    <row r="173" s="41" customFormat="1" ht="18.75"/>
    <row r="174" s="41" customFormat="1" ht="18.75"/>
    <row r="175" s="41" customFormat="1" ht="18.75"/>
    <row r="176" s="41" customFormat="1" ht="18.75"/>
    <row r="177" s="41" customFormat="1" ht="18.75"/>
    <row r="178" s="41" customFormat="1" ht="18.75"/>
    <row r="179" s="41" customFormat="1" ht="18.75"/>
    <row r="180" s="41" customFormat="1" ht="18.75"/>
    <row r="181" s="41" customFormat="1" ht="18.75"/>
    <row r="182" s="41" customFormat="1" ht="18.75"/>
    <row r="183" s="41" customFormat="1" ht="18.75"/>
    <row r="184" s="41" customFormat="1" ht="18.75"/>
    <row r="185" s="41" customFormat="1" ht="18.75"/>
    <row r="186" s="41" customFormat="1" ht="18.75"/>
    <row r="187" s="41" customFormat="1" ht="18.75"/>
    <row r="188" s="41" customFormat="1" ht="18.75"/>
    <row r="189" s="41" customFormat="1" ht="18.75"/>
    <row r="190" s="41" customFormat="1" ht="18.75"/>
    <row r="191" s="41" customFormat="1" ht="18.75"/>
    <row r="192" s="41" customFormat="1" ht="18.75"/>
    <row r="193" s="41" customFormat="1" ht="18.75"/>
    <row r="194" s="41" customFormat="1" ht="18.75"/>
    <row r="195" s="41" customFormat="1" ht="18.75"/>
    <row r="196" s="41" customFormat="1" ht="18.75"/>
    <row r="197" s="41" customFormat="1" ht="18.75"/>
    <row r="198" s="41" customFormat="1" ht="18.75"/>
    <row r="199" s="41" customFormat="1" ht="18.75"/>
    <row r="200" s="41" customFormat="1" ht="18.75"/>
    <row r="201" s="41" customFormat="1" ht="18.75"/>
    <row r="202" s="41" customFormat="1" ht="18.75"/>
    <row r="203" s="41" customFormat="1" ht="18.75"/>
    <row r="204" s="41" customFormat="1" ht="18.75"/>
    <row r="205" s="41" customFormat="1" ht="18.75"/>
    <row r="206" s="41" customFormat="1" ht="18.75"/>
    <row r="207" s="41" customFormat="1" ht="18.75"/>
    <row r="208" s="41" customFormat="1" ht="18.75"/>
    <row r="209" s="41" customFormat="1" ht="18.75"/>
    <row r="210" s="41" customFormat="1" ht="18.75"/>
    <row r="211" s="41" customFormat="1" ht="18.75"/>
    <row r="212" s="41" customFormat="1" ht="18.75"/>
    <row r="213" s="41" customFormat="1" ht="18.75"/>
    <row r="214" s="41" customFormat="1" ht="18.75"/>
    <row r="215" s="41" customFormat="1" ht="18.75"/>
    <row r="216" s="41" customFormat="1" ht="18.75"/>
    <row r="217" s="41" customFormat="1" ht="18.75"/>
    <row r="218" s="41" customFormat="1" ht="18.75"/>
    <row r="219" s="41" customFormat="1" ht="18.75"/>
    <row r="220" s="41" customFormat="1" ht="18.75"/>
    <row r="221" s="41" customFormat="1" ht="18.75"/>
    <row r="222" s="41" customFormat="1" ht="18.75"/>
    <row r="223" s="41" customFormat="1" ht="18.75"/>
    <row r="224" s="41" customFormat="1" ht="18.75"/>
    <row r="225" s="41" customFormat="1" ht="18.75"/>
    <row r="226" s="41" customFormat="1" ht="18.75"/>
    <row r="227" s="41" customFormat="1" ht="18.75"/>
    <row r="228" s="41" customFormat="1" ht="18.75"/>
    <row r="229" s="41" customFormat="1" ht="18.75"/>
    <row r="230" s="41" customFormat="1" ht="18.75"/>
    <row r="231" s="41" customFormat="1" ht="18.75"/>
    <row r="232" s="41" customFormat="1" ht="18.75"/>
    <row r="233" s="41" customFormat="1" ht="18.75"/>
    <row r="234" s="41" customFormat="1" ht="18.75"/>
    <row r="235" s="41" customFormat="1" ht="18.75"/>
    <row r="236" s="41" customFormat="1" ht="18.75"/>
    <row r="237" s="41" customFormat="1" ht="18.75"/>
    <row r="238" s="41" customFormat="1" ht="18.75"/>
    <row r="239" s="41" customFormat="1" ht="18.75"/>
    <row r="240" s="41" customFormat="1" ht="18.75"/>
    <row r="241" s="41" customFormat="1" ht="18.75"/>
    <row r="242" s="41" customFormat="1" ht="18.75"/>
    <row r="243" s="41" customFormat="1" ht="18.75"/>
    <row r="244" s="41" customFormat="1" ht="18.75"/>
    <row r="245" s="41" customFormat="1" ht="18.75"/>
    <row r="246" s="41" customFormat="1" ht="18.75"/>
    <row r="247" s="41" customFormat="1" ht="18.75"/>
    <row r="248" s="41" customFormat="1" ht="18.75"/>
    <row r="249" s="41" customFormat="1" ht="18.75"/>
    <row r="250" s="41" customFormat="1" ht="18.75"/>
    <row r="251" s="41" customFormat="1" ht="18.75"/>
    <row r="252" s="41" customFormat="1" ht="18.75"/>
    <row r="253" s="41" customFormat="1" ht="18.75"/>
    <row r="254" s="41" customFormat="1" ht="18.75"/>
    <row r="255" s="41" customFormat="1" ht="18.75"/>
    <row r="256" s="41" customFormat="1" ht="18.75"/>
    <row r="257" s="41" customFormat="1" ht="18.75"/>
    <row r="258" s="41" customFormat="1" ht="18.75"/>
    <row r="259" s="41" customFormat="1" ht="18.75"/>
    <row r="260" s="41" customFormat="1" ht="18.75"/>
    <row r="261" s="41" customFormat="1" ht="18.75"/>
    <row r="262" s="41" customFormat="1" ht="18.75"/>
    <row r="263" s="41" customFormat="1" ht="18.75"/>
    <row r="264" s="41" customFormat="1" ht="18.75"/>
    <row r="265" s="41" customFormat="1" ht="18.75"/>
    <row r="266" s="41" customFormat="1" ht="18.75"/>
    <row r="267" s="41" customFormat="1" ht="18.75"/>
    <row r="268" s="41" customFormat="1" ht="18.75"/>
    <row r="269" s="41" customFormat="1" ht="18.75"/>
    <row r="270" s="41" customFormat="1" ht="18.75"/>
    <row r="271" s="41" customFormat="1" ht="18.75"/>
    <row r="272" s="41" customFormat="1" ht="18.75"/>
    <row r="273" s="41" customFormat="1" ht="18.75"/>
    <row r="274" s="41" customFormat="1" ht="18.75"/>
    <row r="275" s="41" customFormat="1" ht="18.75"/>
  </sheetData>
  <sheetProtection/>
  <mergeCells count="16">
    <mergeCell ref="A2:A4"/>
    <mergeCell ref="B2:B4"/>
    <mergeCell ref="C2:C4"/>
    <mergeCell ref="E2:G2"/>
    <mergeCell ref="A24:A26"/>
    <mergeCell ref="B24:B26"/>
    <mergeCell ref="C24:C26"/>
    <mergeCell ref="E24:G24"/>
    <mergeCell ref="A47:A49"/>
    <mergeCell ref="B47:B49"/>
    <mergeCell ref="C47:C49"/>
    <mergeCell ref="E47:G47"/>
    <mergeCell ref="A70:A72"/>
    <mergeCell ref="B70:B72"/>
    <mergeCell ref="C70:C72"/>
    <mergeCell ref="E70:G70"/>
  </mergeCells>
  <printOptions horizontalCentered="1"/>
  <pageMargins left="0.31" right="0.15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KKD Windows Se7en V1</cp:lastModifiedBy>
  <cp:lastPrinted>2016-06-06T08:55:23Z</cp:lastPrinted>
  <dcterms:created xsi:type="dcterms:W3CDTF">2013-05-31T05:01:44Z</dcterms:created>
  <dcterms:modified xsi:type="dcterms:W3CDTF">2016-06-06T08:56:10Z</dcterms:modified>
  <cp:category/>
  <cp:version/>
  <cp:contentType/>
  <cp:contentStatus/>
</cp:coreProperties>
</file>